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tepjf-my.sharepoint.com/personal/veronica_maldonadoo_te_gob_mx/Documents/Escritorio/SIPOT/SIPOT 2DO TRIMESTRE/"/>
    </mc:Choice>
  </mc:AlternateContent>
  <xr:revisionPtr revIDLastSave="459" documentId="8_{E79326EB-A003-4614-915B-769014A2532A}" xr6:coauthVersionLast="47" xr6:coauthVersionMax="47" xr10:uidLastSave="{31D53020-99E2-4FC7-A583-FD6131BDCBDA}"/>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13" r:id="rId9"/>
    <sheet name="Tabla_334255" sheetId="10" r:id="rId10"/>
    <sheet name="Hidden_1_Tabla_334255" sheetId="11" r:id="rId11"/>
    <sheet name="Tabla_334268" sheetId="12" r:id="rId12"/>
  </sheets>
  <externalReferences>
    <externalReference r:id="rId13"/>
    <externalReference r:id="rId14"/>
    <externalReference r:id="rId15"/>
    <externalReference r:id="rId16"/>
  </externalReferences>
  <definedNames>
    <definedName name="_xlnm._FilterDatabase" localSheetId="0" hidden="1">'Reporte de Formatos'!$A$7:$BN$50</definedName>
    <definedName name="Hidden_1_Tabla_3342554" localSheetId="8">[1]Hidden_1_Tabla_334255!$A$1:$A$3</definedName>
    <definedName name="Hidden_1_Tabla_3342554">Hidden_1_Tabla_334255!$A$1:$A$3</definedName>
    <definedName name="Hidden_13" localSheetId="8">[1]Hidden_1!$A$1:$A$2</definedName>
    <definedName name="Hidden_13">Hidden_1!$A$1:$A$2</definedName>
    <definedName name="Hidden_24" localSheetId="8">[1]Hidden_2!$A$1:$A$5</definedName>
    <definedName name="Hidden_24">Hidden_2!$A$1:$A$5</definedName>
    <definedName name="Hidden_35" localSheetId="8">[1]Hidden_3!$A$1:$A$2</definedName>
    <definedName name="Hidden_35">Hidden_3!$A$1:$A$2</definedName>
    <definedName name="Hidden_413">[2]Hidden_4!$A$1:$A$32</definedName>
    <definedName name="Hidden_416" localSheetId="8">[1]Hidden_4!$A$1:$A$26</definedName>
    <definedName name="Hidden_416">Hidden_4!$A$1:$A$26</definedName>
    <definedName name="Hidden_417">[3]Hidden_4!$A$1:$A$26</definedName>
    <definedName name="Hidden_514">[2]Hidden_5!$A$1:$A$2</definedName>
    <definedName name="Hidden_520" localSheetId="8">[1]Hidden_5!$A$1:$A$41</definedName>
    <definedName name="Hidden_520">Hidden_5!$A$1:$A$41</definedName>
    <definedName name="Hidden_521">[3]Hidden_5!$A$1:$A$41</definedName>
    <definedName name="Hidden_616">[2]Hidden_6!$A$1:$A$26</definedName>
    <definedName name="Hidden_627" localSheetId="8">[1]Hidden_6!$A$1:$A$32</definedName>
    <definedName name="Hidden_627">Hidden_6!$A$1:$A$32</definedName>
    <definedName name="Hidden_628">[3]Hidden_6!$A$1:$A$32</definedName>
    <definedName name="Hidden_755" localSheetId="8">[1]Hidden_7!$A$1:$A$2</definedName>
    <definedName name="Hidden_755">Hidden_7!$A$1:$A$2</definedName>
    <definedName name="hidden6">[4]hidden6!$A$1:$A$26</definedName>
    <definedName name="hidden7">[4]hidden7!$A$1:$A$41</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13" l="1"/>
  <c r="G14" i="13"/>
  <c r="AO18" i="1" l="1"/>
  <c r="AN50" i="1" l="1"/>
  <c r="AN49" i="1"/>
  <c r="AN46" i="1"/>
  <c r="AN45" i="1"/>
  <c r="AN44" i="1"/>
  <c r="AN43" i="1"/>
  <c r="AN42" i="1"/>
  <c r="AO41" i="1"/>
  <c r="AN41" i="1"/>
  <c r="AN40" i="1"/>
  <c r="AN39" i="1"/>
  <c r="AN38" i="1"/>
  <c r="AN37" i="1"/>
</calcChain>
</file>

<file path=xl/sharedStrings.xml><?xml version="1.0" encoding="utf-8"?>
<sst xmlns="http://schemas.openxmlformats.org/spreadsheetml/2006/main" count="1791" uniqueCount="651">
  <si>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</si>
  <si>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</si>
  <si>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</si>
  <si>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</si>
  <si>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</si>
  <si>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</si>
  <si>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</si>
  <si>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</si>
  <si>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</si>
  <si>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</si>
  <si>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</si>
  <si>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</si>
  <si>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</si>
  <si>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</si>
  <si>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</si>
  <si>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</si>
  <si>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</si>
  <si>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</si>
  <si>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</si>
  <si>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</si>
  <si>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</si>
  <si>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</si>
  <si>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</si>
  <si>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</si>
  <si>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</si>
  <si>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</si>
  <si>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</si>
  <si>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</si>
  <si>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</si>
  <si>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</si>
  <si>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</si>
  <si>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</si>
  <si>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</si>
  <si>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</si>
  <si>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</si>
  <si>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</si>
  <si>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</si>
  <si>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</si>
  <si>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</si>
  <si>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</si>
  <si>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</si>
  <si>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</si>
  <si>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</si>
  <si>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</si>
  <si>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</si>
  <si>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</si>
  <si>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</si>
  <si>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</si>
  <si>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</si>
  <si>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</si>
  <si>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</si>
  <si>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</si>
  <si>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</si>
  <si>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</si>
  <si>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</si>
  <si>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</si>
  <si>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</si>
  <si>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</si>
  <si>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</si>
  <si>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</si>
  <si>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</si>
  <si>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</si>
  <si>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</si>
  <si>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</si>
  <si>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</si>
  <si>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</si>
  <si>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</si>
  <si>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</si>
  <si>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</si>
  <si>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</si>
  <si>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</si>
  <si>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</si>
  <si>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</si>
  <si>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</si>
  <si>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</si>
  <si>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</si>
  <si>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</si>
  <si>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</si>
  <si>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</si>
  <si>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</si>
  <si>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</si>
  <si>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</si>
  <si>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</si>
  <si>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</si>
  <si>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</si>
  <si>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</si>
  <si>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</si>
  <si>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</si>
  <si>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</si>
  <si>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</si>
  <si>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</si>
  <si>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</si>
  <si>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</si>
  <si>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</si>
  <si>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</si>
  <si>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</si>
  <si>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</si>
  <si>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</si>
  <si>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</si>
  <si>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</si>
  <si>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</si>
  <si>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</si>
  <si>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</si>
  <si>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</si>
  <si>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</si>
  <si>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</si>
  <si>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</si>
  <si>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</si>
  <si>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</si>
  <si>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</si>
  <si>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</si>
  <si>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</si>
  <si>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</si>
  <si>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</si>
  <si>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</si>
  <si>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</si>
  <si>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</si>
  <si>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</si>
  <si>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</si>
  <si>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</si>
  <si>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</si>
  <si>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</si>
  <si>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</si>
  <si>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</si>
  <si>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</si>
  <si>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</si>
  <si>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</si>
  <si>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</si>
  <si>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</si>
  <si>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</si>
  <si>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</si>
  <si>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</si>
  <si>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</si>
  <si>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</si>
  <si>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</si>
  <si>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</si>
  <si>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</si>
  <si>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</si>
  <si>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</si>
  <si>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</si>
  <si>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</si>
  <si>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</si>
  <si>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</si>
  <si>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</si>
  <si>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</si>
  <si>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</si>
  <si>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</si>
  <si>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</si>
  <si>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</si>
  <si>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</si>
  <si>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</si>
  <si>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</si>
  <si>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</si>
  <si>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</si>
  <si>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</si>
  <si>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</si>
  <si>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</si>
  <si>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</si>
  <si>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</si>
  <si>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</si>
  <si>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</si>
  <si>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</si>
  <si>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</si>
  <si>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</si>
  <si>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</si>
  <si>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</si>
  <si>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</si>
  <si>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</si>
  <si>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</si>
  <si>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</si>
  <si>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</si>
  <si>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</si>
  <si>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</si>
  <si>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</si>
  <si>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</si>
  <si>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</si>
  <si>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</si>
  <si>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</si>
  <si>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</si>
  <si>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</si>
  <si>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</si>
  <si>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</si>
  <si>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</si>
  <si>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</si>
  <si>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</si>
  <si>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</si>
  <si>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</si>
  <si>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</si>
  <si>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</si>
  <si>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</si>
  <si>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</si>
  <si>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</si>
  <si>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</si>
  <si>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</si>
  <si>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</si>
  <si>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</si>
  <si>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</si>
  <si>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</si>
  <si>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</si>
  <si>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</si>
  <si>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</si>
  <si>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</si>
  <si>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</si>
  <si>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</si>
  <si>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</si>
  <si>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</si>
  <si>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</si>
  <si>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</si>
  <si>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</si>
  <si>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</si>
  <si>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</si>
  <si>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</si>
  <si>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</si>
  <si>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</si>
  <si>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</si>
  <si>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</si>
  <si>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</si>
  <si>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</si>
  <si>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</si>
  <si>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</si>
  <si>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</si>
  <si>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</si>
  <si>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</si>
  <si>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</si>
  <si>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</si>
  <si>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</si>
  <si>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</si>
  <si>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</si>
  <si>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</si>
  <si>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</si>
  <si>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</si>
  <si>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</si>
  <si>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</si>
  <si>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</si>
  <si>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</si>
  <si>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</si>
  <si>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</si>
  <si>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</si>
  <si>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</si>
  <si>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</si>
  <si>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</si>
  <si>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</si>
  <si>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</si>
  <si>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</si>
  <si>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</si>
  <si>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</si>
  <si>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</si>
  <si>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</si>
  <si>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</si>
  <si>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</si>
  <si>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</si>
  <si>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</si>
  <si>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</si>
  <si>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</si>
  <si>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</si>
  <si>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</si>
  <si>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</si>
  <si>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</si>
  <si>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</si>
  <si>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</si>
  <si>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</si>
  <si>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</si>
  <si>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</si>
  <si>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</si>
  <si>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</si>
  <si>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</si>
  <si>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</si>
  <si>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</si>
  <si>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</si>
  <si>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</si>
  <si>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</si>
  <si>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</si>
  <si>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</si>
  <si>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</si>
  <si>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</si>
  <si>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</si>
  <si>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</si>
  <si>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</si>
  <si>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</si>
  <si>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</si>
  <si>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</si>
  <si>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</si>
  <si>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</si>
  <si>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</si>
  <si>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</si>
  <si>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</si>
  <si>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</si>
  <si>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</si>
  <si>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</si>
  <si>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Guadalajara</t>
  </si>
  <si>
    <t>Zapopan</t>
  </si>
  <si>
    <t>JINE880319EH6</t>
  </si>
  <si>
    <t>GOBL920703ADA</t>
  </si>
  <si>
    <t>Grover</t>
  </si>
  <si>
    <t>Bravo</t>
  </si>
  <si>
    <t>Erika Ivonne</t>
  </si>
  <si>
    <t>Navarro</t>
  </si>
  <si>
    <t>IIC040108489</t>
  </si>
  <si>
    <t>KCO031212FS3</t>
  </si>
  <si>
    <t>Tlajomulco de Zuñiga</t>
  </si>
  <si>
    <t xml:space="preserve">Koplin Control, S.A. de C.V. </t>
  </si>
  <si>
    <t>Delegación Administrativa Sala Regional Guadalajara</t>
  </si>
  <si>
    <t>Federales</t>
  </si>
  <si>
    <t>Recursos Federales</t>
  </si>
  <si>
    <t xml:space="preserve">Ecotecnia Ambiental, S.A. de C.V. </t>
  </si>
  <si>
    <t>EAM0009065H5</t>
  </si>
  <si>
    <t>Jose Alfredo</t>
  </si>
  <si>
    <t xml:space="preserve">Flores </t>
  </si>
  <si>
    <t xml:space="preserve">Cerrillo </t>
  </si>
  <si>
    <t>FOCA7409072C1</t>
  </si>
  <si>
    <t xml:space="preserve">Integradora CJ, S.A. de C.V. </t>
  </si>
  <si>
    <t>ICJ081202DZ0</t>
  </si>
  <si>
    <t>Comercializadora Industrial y Obras de Occidente, S.A. de C.V.</t>
  </si>
  <si>
    <t>CIO100603QR9</t>
  </si>
  <si>
    <t>Ambar Cargo, S.A. DE C.V.</t>
  </si>
  <si>
    <t>ACA170222CI1</t>
  </si>
  <si>
    <t xml:space="preserve">Elevadores Schindler S.A. de C.V. </t>
  </si>
  <si>
    <t>ESC8911081Q8</t>
  </si>
  <si>
    <t xml:space="preserve">Abisai </t>
  </si>
  <si>
    <t xml:space="preserve">Alcala  </t>
  </si>
  <si>
    <t>Ruelas</t>
  </si>
  <si>
    <t>AARA7907298Q9</t>
  </si>
  <si>
    <t xml:space="preserve">Gen Industrial  S.A. de C.V. </t>
  </si>
  <si>
    <t>GIN811027SS4</t>
  </si>
  <si>
    <t xml:space="preserve">Industria de Refrescos S. de R.L. de C.V. </t>
  </si>
  <si>
    <t>IRE820805HA3</t>
  </si>
  <si>
    <t xml:space="preserve">Secretaría de Seguridad y Protección Ciudadana </t>
  </si>
  <si>
    <t>Lambda Consultoría y Construcción S.A. de C.V.</t>
  </si>
  <si>
    <t>SPF130103BF7</t>
  </si>
  <si>
    <t>LCC180912I33</t>
  </si>
  <si>
    <t>Ingeniería Integral Contra Incendio, S.A. de C.V.</t>
  </si>
  <si>
    <t>Adquisición de papelería diversa</t>
  </si>
  <si>
    <t>Adquisición de baterías para reparación de No Breaks y Laptops</t>
  </si>
  <si>
    <t>Adquisición de material para el área de Sistemas para la realización de Mantenimiento a instalaciones y equipo de Cómputo</t>
  </si>
  <si>
    <t>Adquisición de 15 dispensadores Automáticos de gel antibacterial con Sensor y 120 piezas de pilas recargables</t>
  </si>
  <si>
    <t>Computadoras Garco, S.A. de C.V.</t>
  </si>
  <si>
    <t>Renovación del servicio del sistema de alertamiento sísmico periodo 2022</t>
  </si>
  <si>
    <t xml:space="preserve">Servicio de mantenimiento preventivo y/o correctivo (primer mantenimiento 2022), taladro de piso de 3 cabezas </t>
  </si>
  <si>
    <t xml:space="preserve">Mantenimiento preventivo y/o correctivo a sistemas perimetrales de cercas electrificadas </t>
  </si>
  <si>
    <t>Jiménez</t>
  </si>
  <si>
    <t>Jesus</t>
  </si>
  <si>
    <t>Ceja</t>
  </si>
  <si>
    <t>Lamas</t>
  </si>
  <si>
    <t>CELJ820919DK7</t>
  </si>
  <si>
    <t>Secretaría General</t>
  </si>
  <si>
    <t>CGA910508LQ8</t>
  </si>
  <si>
    <t>Patria</t>
  </si>
  <si>
    <t>Local C-9</t>
  </si>
  <si>
    <t>Jardines Universidad</t>
  </si>
  <si>
    <t>Papelería Opción S.A. de C.V.</t>
  </si>
  <si>
    <t>SME130729UG6</t>
  </si>
  <si>
    <t>Skyalert de México S.A.P.I. de C.V.</t>
  </si>
  <si>
    <t>Varsovia</t>
  </si>
  <si>
    <t>Juárez</t>
  </si>
  <si>
    <t>Cuauhtémoc</t>
  </si>
  <si>
    <t>06600</t>
  </si>
  <si>
    <t xml:space="preserve">Lucía </t>
  </si>
  <si>
    <t>Mezquitán Country</t>
  </si>
  <si>
    <t xml:space="preserve">Jesus García </t>
  </si>
  <si>
    <t>Alcalde Barranquitas</t>
  </si>
  <si>
    <t>C-11</t>
  </si>
  <si>
    <t>Antonio Palafox</t>
  </si>
  <si>
    <t>Hacienda San Antonio del Valle</t>
  </si>
  <si>
    <t>POP920629IW1</t>
  </si>
  <si>
    <t xml:space="preserve">La Giralda </t>
  </si>
  <si>
    <t>Loma Bonita</t>
  </si>
  <si>
    <t>SG/67-22</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</si>
  <si>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</si>
  <si>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Servicio de fumigación y control de plagas</t>
  </si>
  <si>
    <t xml:space="preserve">Humberto Chavira </t>
  </si>
  <si>
    <t>Lomas del Centinela</t>
  </si>
  <si>
    <t>Transferencia</t>
  </si>
  <si>
    <t>La Sala Regional Guadalajara del Tribunal Electoral del Poder Judicial de la Federación, a través del personal adscrito a la Delegación Administrativa.</t>
  </si>
  <si>
    <t>Delegación Administrativa de la Sala Regional Guadalajara</t>
  </si>
  <si>
    <t>SG/69-22</t>
  </si>
  <si>
    <t>Servicio de recolección de residuos peligrosos, biológicos infecciosos</t>
  </si>
  <si>
    <t>Vidrio</t>
  </si>
  <si>
    <t>Moderna</t>
  </si>
  <si>
    <t>SG/68-22</t>
  </si>
  <si>
    <t>Mantenimiento Preventivo correctivo equipo hidroneumático</t>
  </si>
  <si>
    <t>Monte Apeninos</t>
  </si>
  <si>
    <t>Esperanza</t>
  </si>
  <si>
    <t>SG/66-22</t>
  </si>
  <si>
    <t>Mantenimiento Preventivo correctivo planta de emergencia</t>
  </si>
  <si>
    <t>Lago Cuitzeo</t>
  </si>
  <si>
    <t>Jardines del Country</t>
  </si>
  <si>
    <t>SG/70-22</t>
  </si>
  <si>
    <t>Mantenimiento Preventivo correctivo subestación eléctrica</t>
  </si>
  <si>
    <t xml:space="preserve">Anis </t>
  </si>
  <si>
    <t>Tulipanes</t>
  </si>
  <si>
    <t>SG/78-22</t>
  </si>
  <si>
    <t>Mantenimiento Preventivo correctivo elevador de minusválidos carga y rampas eleva autos</t>
  </si>
  <si>
    <t xml:space="preserve">Washinton </t>
  </si>
  <si>
    <t xml:space="preserve">Rincon de agua azul </t>
  </si>
  <si>
    <t>SG/71-22</t>
  </si>
  <si>
    <t>Mantenimiento Preventivo correctivo equipos de aire acondicionado, chiller, extractores y equipos de precisión</t>
  </si>
  <si>
    <t>SG/72-22</t>
  </si>
  <si>
    <t>Mantenimiento Preventivo correctivo Elevador Schindler</t>
  </si>
  <si>
    <t>A San Mateo</t>
  </si>
  <si>
    <t>Anexo Jardines de San Mateo</t>
  </si>
  <si>
    <t>Naucalpan de Juárez</t>
  </si>
  <si>
    <t>SG/76-22</t>
  </si>
  <si>
    <t>Servicio de interpretación a lengua de señas mexicana (LSM)</t>
  </si>
  <si>
    <t>Isla Venados</t>
  </si>
  <si>
    <t>Arvento</t>
  </si>
  <si>
    <t>SG/74-22</t>
  </si>
  <si>
    <t>Servicio de recolección de residuos sólidos</t>
  </si>
  <si>
    <t xml:space="preserve">Antonio L. Rodriguez  </t>
  </si>
  <si>
    <t>Pte T1 P8</t>
  </si>
  <si>
    <t>Santa Maria</t>
  </si>
  <si>
    <t>Monterrey</t>
  </si>
  <si>
    <t>SG/77-22</t>
  </si>
  <si>
    <t>Suministro de agua en garrafones de 20 lts., para el consumo de los servidores</t>
  </si>
  <si>
    <t xml:space="preserve">Santa Fe </t>
  </si>
  <si>
    <t xml:space="preserve">Piso 4 </t>
  </si>
  <si>
    <t>Cruz Manca</t>
  </si>
  <si>
    <t xml:space="preserve">Cuajimalpa de Morelos </t>
  </si>
  <si>
    <t>05349</t>
  </si>
  <si>
    <t>SG/181-22</t>
  </si>
  <si>
    <t xml:space="preserve">Servicio de protección, custodia, vigilancia y seguridad </t>
  </si>
  <si>
    <t>Miguel angel de Quevedo</t>
  </si>
  <si>
    <t>El Rosedal</t>
  </si>
  <si>
    <t>Coyoacán</t>
  </si>
  <si>
    <t>04330</t>
  </si>
  <si>
    <t>SG/73-22</t>
  </si>
  <si>
    <t>Servicio de mantenimiento preventivo y correctivo al inmueble e instalaciones</t>
  </si>
  <si>
    <t>Lazaro Cárdenas</t>
  </si>
  <si>
    <t>Jardines del Bosque</t>
  </si>
  <si>
    <t>SG/75-22</t>
  </si>
  <si>
    <t>Servicio de mantenimiento preventivo y correctivo al sistema contra incendio</t>
  </si>
  <si>
    <t>Cruz del Sur</t>
  </si>
  <si>
    <t>Bosques de la Victoria</t>
  </si>
  <si>
    <t>Adquisición de insumos necesarios para el mantenimiento y conservación del inmueble</t>
  </si>
  <si>
    <t xml:space="preserve">Jorge Trinidad </t>
  </si>
  <si>
    <t xml:space="preserve">Manríquez </t>
  </si>
  <si>
    <t>Soto</t>
  </si>
  <si>
    <t>MASJ751030HN7</t>
  </si>
  <si>
    <t>Melchor Ocampo</t>
  </si>
  <si>
    <t>El Colli Urbano 1ra sección</t>
  </si>
  <si>
    <t>Comercializadora Braga, S.A. de C.V.</t>
  </si>
  <si>
    <t>CBR141014RB9</t>
  </si>
  <si>
    <t>5 de febrero</t>
  </si>
  <si>
    <t>El Castillo</t>
  </si>
  <si>
    <t>El Salto</t>
  </si>
  <si>
    <t>Ferretería Industrial Arenas, S.A. de C.V.</t>
  </si>
  <si>
    <t>FIA051110MZ0</t>
  </si>
  <si>
    <t>José Guadalupe Montenegro</t>
  </si>
  <si>
    <t>Guadalajara Centro</t>
  </si>
  <si>
    <t>Suministro y Aplicación de material ignífugo para alfombra y butacas del pleno de la Sala Regional</t>
  </si>
  <si>
    <t>Servicio de limpieza del cárcamo</t>
  </si>
  <si>
    <t>Basis Desarrollo e Innovación S.A. de C.V.</t>
  </si>
  <si>
    <t>Los Andes</t>
  </si>
  <si>
    <t>A</t>
  </si>
  <si>
    <t>Panoramica de Huentintan</t>
  </si>
  <si>
    <t>BDI2112102J4</t>
  </si>
  <si>
    <t>Xtin Fire, S.A. de C.V.</t>
  </si>
  <si>
    <t>XFI130313244</t>
  </si>
  <si>
    <t>La Paz</t>
  </si>
  <si>
    <t>Arcos Vallarta</t>
  </si>
  <si>
    <t xml:space="preserve">Olga Lidia </t>
  </si>
  <si>
    <t>Torres</t>
  </si>
  <si>
    <t>Becerra</t>
  </si>
  <si>
    <t>TOBO7404013V8</t>
  </si>
  <si>
    <t>Diego Rivera</t>
  </si>
  <si>
    <t>Chapalita Inn</t>
  </si>
  <si>
    <t>Ponencia</t>
  </si>
  <si>
    <t>Certificación del programa interno de protección civil (incluyendo cursos de primeros auxilios, evacuación del inmueble, búsqueda y rescate, control y combate de incendios)</t>
  </si>
  <si>
    <t>Refacciones para el servicio de mantenimiento correctivo de los equipos de aire acondicionado</t>
  </si>
  <si>
    <t xml:space="preserve">Mantenimiento y conservación a vehículo Tiida Nissan modelo 2018, placas: JRW5691 </t>
  </si>
  <si>
    <t>Servicio de medición de los valores de resistencia eléctrica y continuidad en los sistemas de conexión a tierra</t>
  </si>
  <si>
    <t>Servicio de recolección de medicamento caducado (manejo, transporte, tratamiento y disposición final), conforme a las normas oficiales mexicanas NOM-052-ECOL 1993 y NOM-053- ECOL 1993</t>
  </si>
  <si>
    <t>Recolección y traslado de los residuos peligrosos con categoría de tóxicos inflamables en sólidos impregnados</t>
  </si>
  <si>
    <t>Servicio de mantenimiento del equipo eléctrico y de cocina del comedor institucional (incluyendo refrigeradores, estufas, planchas, congeladores, cafeteras, horno de microondas, licuadoras, batidores, exprimidores, dispensadores de agua, lavaloza, baños maría, campanas y trampa de grasa)</t>
  </si>
  <si>
    <t xml:space="preserve">Mantenimiento preventivo y/o correctivo Toyota Prius 2020 placas 03N612 </t>
  </si>
  <si>
    <t xml:space="preserve">Mantenimiento preventivo y/o correctivo Toyota Prius 2020 placas 03N613 </t>
  </si>
  <si>
    <t xml:space="preserve">Mantenimiento preventivo y/o correctivo Toyota Prius 2020 placas 03N614 </t>
  </si>
  <si>
    <t xml:space="preserve">Mantenimiento preventivo y/o correctivo Nissan 2020 versión NV350 Urvan-15 Pasajeros placas JRN7778 </t>
  </si>
  <si>
    <t>Sandy Violeta</t>
  </si>
  <si>
    <t xml:space="preserve">Nuñez </t>
  </si>
  <si>
    <t>Valencia</t>
  </si>
  <si>
    <t>NUVS790221CK1</t>
  </si>
  <si>
    <t>Jose Miguel Macias</t>
  </si>
  <si>
    <t>Polanquito</t>
  </si>
  <si>
    <t>Daosa, S.A. de C.V.</t>
  </si>
  <si>
    <t>DAO0401205W7</t>
  </si>
  <si>
    <t>Acueducto</t>
  </si>
  <si>
    <t>Puerta de Hierro</t>
  </si>
  <si>
    <t xml:space="preserve">Servicios de Consultoría y Verificación Ambiental, S.A. de C.V. </t>
  </si>
  <si>
    <t>SCV9705301H7</t>
  </si>
  <si>
    <t>Ramón novaro</t>
  </si>
  <si>
    <t>Jorge Negrete</t>
  </si>
  <si>
    <t>Gustavo A. Madero</t>
  </si>
  <si>
    <t>07280</t>
  </si>
  <si>
    <t xml:space="preserve">Manejo Integral de Residuos S.A. de C.V. </t>
  </si>
  <si>
    <t>MIR980115RE7</t>
  </si>
  <si>
    <t>Industrial Alce Blanco</t>
  </si>
  <si>
    <t>Sermib Servicios y Mantenimientos, S. de R.L. de C.V.</t>
  </si>
  <si>
    <t>SSM120903AI4</t>
  </si>
  <si>
    <t>México Japón</t>
  </si>
  <si>
    <t>Ciudad Industrial</t>
  </si>
  <si>
    <t>Celaya</t>
  </si>
  <si>
    <t>11</t>
  </si>
  <si>
    <t>007</t>
  </si>
  <si>
    <t>Dalton Automotriz S. de R.L. de C.V.</t>
  </si>
  <si>
    <t>DAU0109242TA</t>
  </si>
  <si>
    <t>López Mateos Sur</t>
  </si>
  <si>
    <t>La Calma</t>
  </si>
  <si>
    <t>SG/293-22</t>
  </si>
  <si>
    <t>Mario Alberto</t>
  </si>
  <si>
    <t>Hernandez</t>
  </si>
  <si>
    <t>Noriega</t>
  </si>
  <si>
    <t>HENM560119JK1</t>
  </si>
  <si>
    <t>Niño Obrero</t>
  </si>
  <si>
    <t>Chapalita Oriente</t>
  </si>
  <si>
    <t>D</t>
  </si>
  <si>
    <t>Material para el área de Sistemas para la realización de mantenimiento a instalaciones y equipo de cómputo</t>
  </si>
  <si>
    <t>Servicio de mantenimiento de equipo de comunicación del área de seguridad</t>
  </si>
  <si>
    <t>Servicio de impresión de leyenda Actuaciones en papel membretado</t>
  </si>
  <si>
    <t xml:space="preserve">Mantenimiento preventivo y/o correctivo Nissan 2020 versión NV350 Urvan Carga panel placas JV86421 </t>
  </si>
  <si>
    <t>Servicio de Médico Especializado para cubrir Licencia de Paternidad del Titular del área del servicio medico de la Sala Regional Guadalajara</t>
  </si>
  <si>
    <t xml:space="preserve">Peso mexicano </t>
  </si>
  <si>
    <t>https://www.te.gob.mx/Repositorio/A70F28-B/SRG/2022/2DO TRIMESTRE/PEDIDOS/20220008.pdf</t>
  </si>
  <si>
    <t>https://www.te.gob.mx/Repositorio/A70F28-B/SRG/2022/2DO TRIMESTRE/PEDIDOS/20220009.pdf</t>
  </si>
  <si>
    <t>https://www.te.gob.mx/Repositorio/A70F28-B/SRG/2022/2DO TRIMESTRE/PEDIDOS/20220010.pdf</t>
  </si>
  <si>
    <t>https://www.te.gob.mx/Repositorio/A70F28-B/SRG/2022/2DO TRIMESTRE/PEDIDOS/20220011.pdf</t>
  </si>
  <si>
    <t>https://www.te.gob.mx/Repositorio/A70F28-B/SRG/2022/2DO TRIMESTRE/PEDIDOS/20220012.pdf</t>
  </si>
  <si>
    <t>https://www.te.gob.mx/Repositorio/A70F28-B/SRG/2022/2DO TRIMESTRE/PEDIDOS/20220013.pdf</t>
  </si>
  <si>
    <t>https://www.te.gob.mx/Repositorio/A70F28-B/SRG/2022/2DO TRIMESTRE/PEDIDOS/20220014.pdf</t>
  </si>
  <si>
    <t>https://www.te.gob.mx/Repositorio/A70F28-B/SRG/2022/2DO TRIMESTRE/PEDIDOS/20220015.pdf</t>
  </si>
  <si>
    <t>https://www.te.gob.mx/Repositorio/A70F28-B/SRG/2022/2DO TRIMESTRE/PEDIDOS/20220016.pdf</t>
  </si>
  <si>
    <t>https://www.te.gob.mx/Repositorio/A70F28-B/SRG/2022/2DO TRIMESTRE/ORDENES DE SERVICIOS/20220007.pdf</t>
  </si>
  <si>
    <t>https://www.te.gob.mx/Repositorio/A70F28-B/SRG/2022/2DO TRIMESTRE/ORDENES DE SERVICIOS/20220009.pdf</t>
  </si>
  <si>
    <t>https://www.te.gob.mx/Repositorio/A70F28-B/SRG/2022/2DO TRIMESTRE/ORDENES DE SERVICIOS/20220010.pdf</t>
  </si>
  <si>
    <t>https://www.te.gob.mx/Repositorio/A70F28-B/SRG/2022/2DO TRIMESTRE/ORDENES DE SERVICIOS/20220011.pdf</t>
  </si>
  <si>
    <t>https://www.te.gob.mx/Repositorio/A70F28-B/SRG/2022/2DO TRIMESTRE/ORDENES DE SERVICIOS/20220016.pdf</t>
  </si>
  <si>
    <t>https://www.te.gob.mx/Repositorio/A70F28-B/SRG/2022/2DO TRIMESTRE/ORDENES DE SERVICIOS/20220017.pdf</t>
  </si>
  <si>
    <t>https://www.te.gob.mx/Repositorio/A70F28-B/SRG/2022/2DO TRIMESTRE/ORDENES DE SERVICIOS/20220018.pdf</t>
  </si>
  <si>
    <t>https://www.te.gob.mx/Repositorio/A70F28-B/SRG/2022/2DO TRIMESTRE/ORDENES DE SERVICIOS/20220019.pdf</t>
  </si>
  <si>
    <t>https://www.te.gob.mx/Repositorio/A70F28-B/SRG/2022/2DO TRIMESTRE/ORDENES DE SERVICIOS/20220020.pdf</t>
  </si>
  <si>
    <t>https://www.te.gob.mx/Repositorio/A70F28-B/SRG/2022/2DO TRIMESTRE/ORDENES DE SERVICIOS/20220021.pdf</t>
  </si>
  <si>
    <t>https://www.te.gob.mx/Repositorio/A70F28-B/SRG/2022/2DO TRIMESTRE/ORDENES DE SERVICIOS/20220022.pdf</t>
  </si>
  <si>
    <t>https://www.te.gob.mx/Repositorio/A70F28-B/SRG/2022/2DO TRIMESTRE/ORDENES DE SERVICIOS/20220023.pdf</t>
  </si>
  <si>
    <t>https://www.te.gob.mx/Repositorio/A70F28-B/SRG/2022/2DO TRIMESTRE/ORDENES DE SERVICIOS/20220024.pdf</t>
  </si>
  <si>
    <t>https://www.te.gob.mx/Repositorio/A70F28-B/SRG/2022/2DO TRIMESTRE/ORDENES DE SERVICIOS/20220025.pdf</t>
  </si>
  <si>
    <t>https://www.te.gob.mx/Repositorio/A70F28-B/SRG/2022/2DO TRIMESTRE/ORDENES DE SERVICIOS/20220026.pdf</t>
  </si>
  <si>
    <t>https://www.te.gob.mx/Repositorio/A70F28-B/SRG/2022/2DO TRIMESTRE/ORDENES DE SERVICIOS/20220027.pdf</t>
  </si>
  <si>
    <t>https://www.te.gob.mx/Repositorio/A70F28-B/SRG/2022/2DO TRIMESTRE/ORDENES DE SERVICIOS/20220028.pdf</t>
  </si>
  <si>
    <t>https://www.te.gob.mx/Repositorio/A70F28-B/SRG/2022/2DO TRIMESTRE/ORDENES DE SERVICIOS/20220029.pdf</t>
  </si>
  <si>
    <t>https://www.te.gob.mx/Repositorio/A70F28-B/SRG/2022/2DO TRIMESTRE/ORDENES DE SERVICIOS/20220030.pdf</t>
  </si>
  <si>
    <t>https://www.te.gob.mx/Repositorio/A70F28-B/70-28-b/2022/SG-293-22.pdf</t>
  </si>
  <si>
    <t>https://www.te.gob.mx/Repositorio/A70F28-B/70-28-b/2022/SG-68-22.pdf</t>
  </si>
  <si>
    <t>https://www.te.gob.mx/Repositorio/A70F28-B/70-28-b/2022/SG-78-22.pdf</t>
  </si>
  <si>
    <t>https://www.te.gob.mx/Repositorio/A70F28-B/70-28-b/2022/SG-71-22-censurado-VFpdf.pdf</t>
  </si>
  <si>
    <t>https://www.te.gob.mx/Repositorio/A70F28-B/70-28-b/2022/SG-72-22.pdf</t>
  </si>
  <si>
    <t>https://www.te.gob.mx/Repositorio/A70F28-B/70-28-b/2022/SG-76-22.pdf</t>
  </si>
  <si>
    <t>https://www.te.gob.mx/Repositorio/A70F28-B/70-28-b/2022/SG-74-22.pdf</t>
  </si>
  <si>
    <t>https://www.te.gob.mx/Repositorio/A70F28-B/70-28-b/2022/SG-73-22.pdf</t>
  </si>
  <si>
    <t>https://www.te.gob.mx/Repositorio/A70F28-B/70-28-b/2022/SG-75-22.pdf</t>
  </si>
  <si>
    <t>https://www.te.gob.mx/Repositorio/A70F28-B/70-28-b/2022/SG-181-22.pdf</t>
  </si>
  <si>
    <t>https://www.te.gob.mx/Repositorio/A70F28-B/70-28-b/2022/SS-67-22.pdf</t>
  </si>
  <si>
    <t>https://www.te.gob.mx/Repositorio/A70F28-B/70-28-b/2022/SS-69-22.pdf</t>
  </si>
  <si>
    <t>https://www.te.gob.mx/Repositorio/A70F28-B/70-28-b/2022/SS-66-22.pdf</t>
  </si>
  <si>
    <t>https://www.te.gob.mx/Repositorio/A70F28-B/70-28-b/2022/SS-70-22.pdf</t>
  </si>
  <si>
    <t>https://www.te.gob.mx/Repositorio/A70F28-B/SRG/2022/2DO TRIMESTRE/SUFICIENCIAS/190522 TEPJF-SRG-DA-00573-2022-Adquisición de material para el área de sistemas -SRG.pdf</t>
  </si>
  <si>
    <t>https://www.te.gob.mx/Repositorio/A70F28-B/SRG/2022/2DO TRIMESTRE/SUFICIENCIAS/220311 TEPJF-SRG-DA-00325-2022-Adquisición de material para el área de sistema SRG.pdf</t>
  </si>
  <si>
    <t>https://www.te.gob.mx/Repositorio/A70F28-B/SRG/2022/2DO TRIMESTRE/SUFICIENCIAS/220315 TEPJF-SRG-DA-00322-2022-15 dispensadores gel y 120 pilas-SRG.pdf</t>
  </si>
  <si>
    <t>https://www.te.gob.mx/Repositorio/A70F28-B/SRG/2022/2DO TRIMESTRE/SUFICIENCIAS/220328 TEPJF-SRG-DA-00385-2022-Baterías para No breaks y laptops-SRG.pdf</t>
  </si>
  <si>
    <t>https://www.te.gob.mx/Repositorio/A70F28-B/SRG/2022/2DO TRIMESTRE/SUFICIENCIAS/220330 TEPJF-SRG-DA-00392-2022-Adq de papelería diversa-SRG.pdf</t>
  </si>
  <si>
    <t>https://www.te.gob.mx/Repositorio/A70F28-B/SRG/2022/2DO TRIMESTRE/SUFICIENCIAS/220126 TEPJF-SRG-DA-0105-2022 Renovación alertamiento sismico- Sello.pdf</t>
  </si>
  <si>
    <t>https://www.te.gob.mx/Repositorio/A70F28-B/SRG/2022/2DO TRIMESTRE/SUFICIENCIAS/220311 TEPJF-SRG-DA-00321-2022-Servicio de impresión de 40000 hojas-SRG.pdf</t>
  </si>
  <si>
    <t>https://www.te.gob.mx/Repositorio/A70F28-B/SRG/2022/2DO TRIMESTRE/SUFICIENCIAS/220315 TEPJF-SRG-DA-0331-2022-taladro de piso de 3 cabezas-SRG.pdf</t>
  </si>
  <si>
    <t>https://www.te.gob.mx/Repositorio/A70F28-B/SRG/2022/2DO TRIMESTRE/SUFICIENCIAS/220315 TEPJF-SRG-DA-332-2022-cerca electrificada-SRG.pdf</t>
  </si>
  <si>
    <t>https://www.te.gob.mx/Repositorio/A70F28-B/SRG/2022/2DO TRIMESTRE/SUFICIENCIAS/220329 TEPJF-SRG-DA-00388-2022-Servicio equipo de radiocomunicación-SRG.pdf</t>
  </si>
  <si>
    <t>https://www.te.gob.mx/Repositorio/A70F28-B/SRG/2022/2DO TRIMESTRE/SUFICIENCIAS/220420 TEPJF-SRG-DA-00456-2022-Suministro y aplicación de material ignifugo-SRG.pdf</t>
  </si>
  <si>
    <t>https://www.te.gob.mx/Repositorio/A70F28-B/SRG/2022/2DO TRIMESTRE/SUFICIENCIAS/220420 TEPJF-SRG-DA-00457-2022-Limpieza de carcamo-SRG.pdf</t>
  </si>
  <si>
    <t>https://www.te.gob.mx/Repositorio/A70F28-B/SRG/2022/2DO TRIMESTRE/SUFICIENCIAS/220421 TEPJF-SRG-DA-00466-20226-Certificación de protección civil-SRG.pdf</t>
  </si>
  <si>
    <t>https://www.te.gob.mx/Repositorio/A70F28-B/SRG/2022/2DO TRIMESTRE/SUFICIENCIAS/160522 TEPJF-SRG-DA-00556-2022-Servicio Tiida 5691-SRG.pdf</t>
  </si>
  <si>
    <t>https://www.te.gob.mx/Repositorio/A70F28-B/SRG/2022/2DO TRIMESTRE/SUFICIENCIAS/190522 TEPJF-SRG-DA-00571-2022-Servicio tierreas resistencia eléctrica  -SRG.pdf</t>
  </si>
  <si>
    <t>https://www.te.gob.mx/Repositorio/A70F28-B/SRG/2022/2DO TRIMESTRE/SUFICIENCIAS/220523 TEPJF-SRG-DA-00572-2022-Servicio de recolección de medicamentos caducado-SRG.pdf</t>
  </si>
  <si>
    <t>https://www.te.gob.mx/Repositorio/A70F28-B/SRG/2022/2DO TRIMESTRE/SUFICIENCIAS/220523 TEPJF-SRG-DA-00585-2022-Rec residuos peligrosos  inflamables-SRG.pdf</t>
  </si>
  <si>
    <t>https://www.te.gob.mx/Repositorio/A70F28-B/SRG/2022/2DO TRIMESTRE/SUFICIENCIAS/220529 TEPJF-SRGDA-00601-2022-Servicio de limpieza comedor-SRG.pdf</t>
  </si>
  <si>
    <t>https://www.te.gob.mx/Repositorio/A70F28-B/SRG/2022/2DO TRIMESTRE/SUFICIENCIAS/060922 TEPJF-SRG-DA-00645-2022-Servicio Prius 03N612-SRG.pdf</t>
  </si>
  <si>
    <t>https://www.te.gob.mx/Repositorio/A70F28-B/SRG/2022/2DO TRIMESTRE/SUFICIENCIAS/060922 TEPJF-SRG-DA-00645-2022-Servicio Prius 03N613-SRG.pdf</t>
  </si>
  <si>
    <t>https://www.te.gob.mx/Repositorio/A70F28-B/SRG/2022/2DO TRIMESTRE/SUFICIENCIAS/060922 TEPJF-SRG-DA-00645-2022-Servicio Prius 03N614-SRG.pdf</t>
  </si>
  <si>
    <t>https://www.te.gob.mx/Repositorio/A70F28-B/SRG/2022/2DO TRIMESTRE/SUFICIENCIAS/220610 TEPJF-SRG-DA-00655-2022-Servicio urvan pasajeros-SRG.pdf</t>
  </si>
  <si>
    <t>https://www.te.gob.mx/Repositorio/A70F28-B/SRG/2022/2DO TRIMESTRE/SUFICIENCIAS/220610 TEPJF-SRG-DA-00656-2022-Servicio urvan carga-SRG.pdf</t>
  </si>
  <si>
    <t>https://www.te.gob.mx/Repositorio/A70F28-B/SRG/2022/2DO TRIMESTRE/SUFICIENCIAS/220325 TEPJF-DGRF-JUPP-0273-2022-Servicio Médico-SRG 377.pdf</t>
  </si>
  <si>
    <t>https://www.te.gob.mx/Repositorio/A70F28-B/SRG/2022/2DO TRIMESTRE/SUFICIENCIAS/SUFICIENCIA SG-75 ING INTEGRAL.pdf</t>
  </si>
  <si>
    <t>https://www.te.gob.mx/Repositorio/A70F28-B/SRG/2022/2DO TRIMESTRE/SUFICIENCIAS/SUFICIENCIA SG-181 PROTECCION FEDERAL.pdf</t>
  </si>
  <si>
    <t>https://www.te.gob.mx/Repositorio/A70F28-B/SRG/2022/2DO TRIMESTRE/SUFICIENCIAS/220421 TEPJF-SRG-DA-00469-2022-Adquisiciones de refacciones -SRG.pdf</t>
  </si>
  <si>
    <t>https://www.te.gob.mx/Repositorio/A70F28-B/SRG/2022/2DO TRIMESTRE/SUFICIENCIAS/SG-68-220105 TEPJF-SRG-DA-01394-2021- Mantenimiento hidroneumático.pdf</t>
  </si>
  <si>
    <t>https://www.te.gob.mx/Repositorio/A70F28-B/SRG/2022/2DO TRIMESTRE/SUFICIENCIAS/SG-66-220105 TEPJF-SRG-DA-01398-2021- Mantenimiento planta de emergencia.pdf</t>
  </si>
  <si>
    <t>https://www.te.gob.mx/Repositorio/A70F28-B/SRG/2022/2DO TRIMESTRE/SUFICIENCIAS/SG-70-220105 TEPJF-SRG-DA-01401-2021- Mantenimiento subestación eléctrica.pdf</t>
  </si>
  <si>
    <t>https://www.te.gob.mx/Repositorio/A70F28-B/SRG/2022/2DO TRIMESTRE/SUFICIENCIAS/SG-78-220105 TEPJF-SRG-DA-01393-2021 Mantenimiento elevadores.pdf</t>
  </si>
  <si>
    <t>https://www.te.gob.mx/Repositorio/A70F28-B/SRG/2022/2DO TRIMESTRE/SUFICIENCIAS/SG-71-220105 TEPJF-DGRF-JUPP-0040-2022 Mantenimiento a equipos de aire acondicionado.pdf</t>
  </si>
  <si>
    <t>https://www.te.gob.mx/Repositorio/A70F28-B/SRG/2022/2DO TRIMESTRE/SUFICIENCIAS/SG-72-220104 TEPJF-SRG-DA-01388-2021-Mantenimiento a elevador.pdf</t>
  </si>
  <si>
    <t>https://www.te.gob.mx/Repositorio/A70F28-B/SRG/2022/2DO TRIMESTRE/SUFICIENCIAS/SG-76-220104 TEPJF-DGRF-JUPP-0022-2022 Interpretación de lenguaje de señas.pdf</t>
  </si>
  <si>
    <t>https://www.te.gob.mx/Repositorio/A70F28-B/SRG/2022/2DO TRIMESTRE/SUFICIENCIAS/SG-74-220104 TEPJF-SRG-DA-01387-2021 Residuos solidos.pdf</t>
  </si>
  <si>
    <t>https://www.te.gob.mx/Repositorio/A70F28-B/SRG/2022/2DO TRIMESTRE/SUFICIENCIAS/SG-77-220105 TEPJF-SRG-DA-01397-2021 Suministro de agua embotellada.pdf</t>
  </si>
  <si>
    <t>https://www.te.gob.mx/Repositorio/A70F28-B/SRG/2022/2DO TRIMESTRE/SUFICIENCIAS/SG-67-220105 TEPJF-SRG-DA-01386-2022 Servicio de Fumigación (1).pdf</t>
  </si>
  <si>
    <t>https://www.te.gob.mx/Repositorio/A70F28-B/SRG/2022/2DO TRIMESTRE/SUFICIENCIAS/SG-73-SUFI LAMBDA.pdf</t>
  </si>
  <si>
    <t>https://www.te.gob.mx/Repositorio/A70F28-B/SRG/2022/2DO TRIMESTRE/SUFICIENCIAS/SG-69-220104 TEPJF-SRG-DA-01390-2021- Residuos peligrosos área médica.pdf</t>
  </si>
  <si>
    <t>https://www.te.gob.mx/Repositorio/A70F28-B/SRG/2022/2DO TRIMESTRE/SUFICIENCIAS/PEDIDO 12 Y 13 220407 TEPJF-DGRF-JUPP-0322-2022 Adq material para matto-SRG 418.pdf</t>
  </si>
  <si>
    <t>https://www.te.gob.mx/Repositorio/A70F28-B/SRG/2022/2DO TRIMESTRE/SUFICIENCIAS/PEDIDO 14 Y 15 220407 TEPJF-DGRF-JUPP-0322-2022 Adq material para matto-SRG 418.pdf</t>
  </si>
  <si>
    <t>https://www.te.gob.mx/Repositorio/A70F28-B/SRG/2022/2DO TRIMESTRE/OFICIOS DE SATISFACCION/of satis 20220008 material para sistemas.pdf</t>
  </si>
  <si>
    <t>https://www.te.gob.mx/Repositorio/A70F28-B/SRG/2022/2DO TRIMESTRE/OFICIOS DE SATISFACCION/of satis 20220009 despachadores de gel.pdf</t>
  </si>
  <si>
    <t>https://www.te.gob.mx/Repositorio/A70F28-B/SRG/2022/2DO TRIMESTRE/OFICIOS DE SATISFACCION/of satis 20220010 baterias laptops.pdf</t>
  </si>
  <si>
    <t>https://www.te.gob.mx/Repositorio/A70F28-B/SRG/2022/2DO TRIMESTRE/OFICIOS DE SATISFACCION/of satis 20220011 papeleria diversa.pdf</t>
  </si>
  <si>
    <t>https://www.te.gob.mx/Repositorio/A70F28-B/SRG/2022/2DO TRIMESTRE/OFICIOS DE SATISFACCION/of satis 20220007 alertamiento sismico.pdf</t>
  </si>
  <si>
    <t>https://www.te.gob.mx/Repositorio/A70F28-B/SRG/2022/2DO TRIMESTRE/OFICIOS DE SATISFACCION/of satis 20220009 impresión de leyenda.pdf</t>
  </si>
  <si>
    <t>https://www.te.gob.mx/Repositorio/A70F28-B/SRG/2022/2DO TRIMESTRE/OFICIOS DE SATISFACCION/of satis 20220010 taladro.pdf</t>
  </si>
  <si>
    <t>https://www.te.gob.mx/Repositorio/A70F28-B/SRG/2022/2DO TRIMESTRE/OFICIOS DE SATISFACCION/of satis 20220011 cerca electrica.pdf</t>
  </si>
  <si>
    <t>https://www.te.gob.mx/Repositorio/A70F28-B/SRG/2022/2DO TRIMESTRE/OFICIOS DE SATISFACCION/of satis 20220012 material mantto.pdf</t>
  </si>
  <si>
    <t>https://www.te.gob.mx/Repositorio/A70F28-B/SRG/2022/2DO TRIMESTRE/OFICIOS DE SATISFACCION/of satis 20220013 material mantto.pdf</t>
  </si>
  <si>
    <t>https://www.te.gob.mx/Repositorio/A70F28-B/SRG/2022/2DO TRIMESTRE/OFICIOS DE SATISFACCION/of satis 20220014 material mantto.pdf</t>
  </si>
  <si>
    <t>https://www.te.gob.mx/Repositorio/A70F28-B/SRG/2022/2DO TRIMESTRE/OFICIOS DE SATISFACCION/of satis 20220015 material mantto.pdf</t>
  </si>
  <si>
    <t>https://www.te.gob.mx/Repositorio/A70F28-B/SRG/2022/2DO TRIMESTRE/OFICIOS DE SATISFACCION/of satis 20220016 material de sistemas.pdf</t>
  </si>
  <si>
    <t>https://www.te.gob.mx/Repositorio/A70F28-B/SRG/2022/2DO TRIMESTRE/OFICIOS DE SATISFACCION/of satis 20220017 material ignifugo.pdf</t>
  </si>
  <si>
    <t>https://www.te.gob.mx/Repositorio/A70F28-B/SRG/2022/2DO TRIMESTRE/OFICIOS DE SATISFACCION/of satis 20220018 limpieza carcamo.pdf</t>
  </si>
  <si>
    <t>https://www.te.gob.mx/Repositorio/A70F28-B/SRG/2022/2DO TRIMESTRE/OFICIOS DE SATISFACCION/of satis 20220016 mantto eq radiocomunicacion.pdf</t>
  </si>
  <si>
    <t>https://www.te.gob.mx/Repositorio/A70F28-B/SRG/2022/2DO TRIMESTRE/OFICIOS DE SATISFACCION/of satis 20220020 matto correctivo aire.pdf</t>
  </si>
  <si>
    <t>https://www.te.gob.mx/Repositorio/A70F28-B/SRG/2022/2DO TRIMESTRE/OFICIOS DE SATISFACCION/of satis 20220021 mantto tiida jwr5691.pdf</t>
  </si>
  <si>
    <t>https://www.te.gob.mx/Repositorio/A70F28-B/SRG/2022/2DO TRIMESTRE/OFICIOS DE SATISFACCION/of satis 20220022 tierras y pararrayos.pdf</t>
  </si>
  <si>
    <t>https://www.te.gob.mx/Repositorio/A70F28-B/SRG/2022/2DO TRIMESTRE/OFICIOS DE SATISFACCION/of satis 20220023 recoleccion medicamentos.pdf</t>
  </si>
  <si>
    <t>https://www.te.gob.mx/Repositorio/A70F28-B/SRG/2022/2DO TRIMESTRE/OFICIOS DE SATISFACCION/of satis 20220024 recoleccion residuos peligrosos.pdf</t>
  </si>
  <si>
    <t>https://www.te.gob.mx/Repositorio/A70F28-B/SRG/2022/2DO TRIMESTRE/OFICIOS DE SATISFACCION/of satis 20220025 serv mantto comedor.pdf</t>
  </si>
  <si>
    <t>https://www.te.gob.mx/Repositorio/A70F28-B/SRG/2022/2DO TRIMESTRE/OFICIOS DE SATISFACCION/of satis 20220026 prius 03N612.pdf</t>
  </si>
  <si>
    <t>https://www.te.gob.mx/Repositorio/A70F28-B/SRG/2022/2DO TRIMESTRE/OFICIOS DE SATISFACCION/of satis 20220027 prius 03N613.pdf</t>
  </si>
  <si>
    <t>https://www.te.gob.mx/Repositorio/A70F28-B/SRG/2022/2DO TRIMESTRE/OFICIOS DE SATISFACCION/of satis 20220028 prius 03N614.pdf</t>
  </si>
  <si>
    <t>https://www.te.gob.mx/Repositorio/A70F28-B/SRG/2022/2DO TRIMESTRE/OFICIOS DE SATISFACCION/of satis 20220029 urvan carga.pdf</t>
  </si>
  <si>
    <t>https://www.te.gob.mx/Repositorio/A70F28-B/SRG/2022/2DO TRIMESTRE/OFICIOS DE SATISFACCION/of satis 20220030 urvan pasajeros.pdf</t>
  </si>
  <si>
    <t>https://www.te.gob.mx/Repositorio/A70F28-B/SRG/2022/2DO TRIMESTRE/OFICIOS DE SATISFACCION/of satis hidro abril-mayo-junio 2022.pdf</t>
  </si>
  <si>
    <t>https://www.te.gob.mx/Repositorio/A70F28-B/SRG/2022/2DO TRIMESTRE/OFICIOS DE SATISFACCION/of satis subestacion may 2022.pdf</t>
  </si>
  <si>
    <t>https://www.te.gob.mx/Repositorio/A70F28-B/SRG/2022/2DO TRIMESTRE/OFICIOS DE SATISFACCION/of satis schindler abr-mayo-junio 2022.pdf</t>
  </si>
  <si>
    <t>https://www.te.gob.mx/Repositorio/A70F28-B/SRG/2022/2DO TRIMESTRE/OFICIOS DE SATISFACCION/of satis abisai alcala abril-mayo-junio 2022.pdf</t>
  </si>
  <si>
    <t>https://www.te.gob.mx/Repositorio/A70F28-B/SRG/2022/2DO TRIMESTRE/OFICIOS DE SATISFACCION/of satis residuos solidos abril-mayo-junio 2022.pdf</t>
  </si>
  <si>
    <t>https://www.te.gob.mx/Repositorio/A70F28-B/SRG/2022/2DO TRIMESTRE/OFICIOS DE SATISFACCION/of satis bebidas purificadas abril-mayo-junio 2022.pdf</t>
  </si>
  <si>
    <t>https://www.te.gob.mx/Repositorio/A70F28-B/SRG/2022/2DO TRIMESTRE/FINIQUITOS/finiquito SG-70-22 subestacion.pdf</t>
  </si>
  <si>
    <t>https://www.te.gob.mx/Repositorio/A70F28-B/SRG/2022/2DO TRIMESTRE/OFICIOS DE SATISFACCION/of satis rpbi abr-mayo-junio 2022.pdf</t>
  </si>
  <si>
    <t>https://www.te.gob.mx/Repositorio/A70F28-B/SRG/2022/2DO TRIMESTRE/OFICIOS DE SATISFACCION/oficio de satisfaccion anual contra incendio.pdf</t>
  </si>
  <si>
    <t>https://www.te.gob.mx/Repositorio/A70F28-B/SRG/2022/2DO TRIMESTRE/OFICIOS DE SATISFACCION/of satis aire acond 2 trimestre.pdf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</si>
  <si>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 "Monto total del contrato con impuestos incluidos (expresado en pesos mexicanos)",“Monto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</si>
  <si>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</si>
  <si>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</si>
  <si>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</si>
  <si>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https://www.te.gob.mx/Repositorio/A70F28-B/SRG/2022/2DO TRIMESTRE/OFICIOS DE SATISFACCION/of satis fumigacion abr-jun 2022.pdf</t>
  </si>
  <si>
    <t>https://www.te.gob.mx/Repositorio/A70F28-B/SRG/2022/2DO TRIMESTRE/OFICIOS DE SATISFACCION/of satis mantto instalaciones abril- mayo-junio 2022.pdf</t>
  </si>
  <si>
    <t>https://www.te.gob.mx/Repositorio/A70F28-B/SRG/2022/2DO TRIMESTRE/FINIQUITOS/finiquito y cumplimiento SG-75 contra incendio.pdf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</si>
  <si>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contrato”e "Hipervínculo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</si>
  <si>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https://www.te.gob.mx/Repositorio/A70F28-B/SRG/2022/2DO TRIMESTRE/OFICIOS DE SATISFACCION/of satis planta abril-mayo-jun 2022.pdf</t>
  </si>
  <si>
    <t>https://www.te.gob.mx/Repositorio/A70F28-B/SRG/2022/2DO TRIMESTRE/OFICIOS DE SATISFACCION/of satis serv medico abril-mayo-jun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</si>
</sst>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8"/>
      <name val="Calibri"/>
      <family val="2"/>
      <scheme val="minor"/>
    </font>
    <font>
      <b/>
      <sz val="10"/>
      <color indexed="9"/>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6">
    <xf numFmtId="0" fontId="0" fillId="0" borderId="0"/>
    <xf numFmtId="0" fontId="4" fillId="3" borderId="0"/>
    <xf numFmtId="0" fontId="3" fillId="3" borderId="0"/>
    <xf numFmtId="0" fontId="5" fillId="3" borderId="0" applyNumberFormat="0" applyFill="0" applyBorder="0" applyAlignment="0" applyProtection="0"/>
    <xf numFmtId="43" fontId="3" fillId="0" borderId="0" applyFont="0" applyFill="0" applyBorder="0" applyAlignment="0" applyProtection="0"/>
    <xf numFmtId="0" fontId="9" fillId="3" borderId="0" applyBorder="0"/>
  </cellStyleXfs>
  <cellXfs count="58">
    <xf numFmtId="0" fontId="0" fillId="0" borderId="0" xfId="0"/>
    <xf numFmtId="0" fontId="1" fillId="2" borderId="1" xfId="0" applyFont="1" applyFill="1" applyBorder="1" applyAlignment="1">
      <alignment horizontal="center" wrapText="1"/>
    </xf>
    <xf numFmtId="0" fontId="3" fillId="3" borderId="0" xfId="2"/>
    <xf numFmtId="0" fontId="1" fillId="2" borderId="1" xfId="2"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0" xfId="0" applyFont="1" applyFill="1" applyAlignment="1">
      <alignment horizontal="center"/>
    </xf>
    <xf numFmtId="14" fontId="2" fillId="0" borderId="0" xfId="0" applyNumberFormat="1" applyFont="1"/>
    <xf numFmtId="0" fontId="2" fillId="0" borderId="0" xfId="0" applyFont="1"/>
    <xf numFmtId="0" fontId="2" fillId="3" borderId="0" xfId="0" applyFont="1" applyFill="1"/>
    <xf numFmtId="0" fontId="2" fillId="0" borderId="0" xfId="0" applyFont="1" applyAlignment="1">
      <alignment vertical="center"/>
    </xf>
    <xf numFmtId="0" fontId="2" fillId="3" borderId="0" xfId="0" applyFont="1" applyFill="1" applyBorder="1"/>
    <xf numFmtId="14" fontId="2" fillId="3" borderId="0" xfId="0" applyNumberFormat="1" applyFont="1" applyFill="1" applyBorder="1"/>
    <xf numFmtId="43" fontId="2" fillId="3" borderId="0" xfId="0" applyNumberFormat="1" applyFont="1" applyFill="1" applyAlignment="1">
      <alignment horizontal="center"/>
    </xf>
    <xf numFmtId="0" fontId="2" fillId="3" borderId="0" xfId="0" applyFont="1" applyFill="1" applyBorder="1" applyAlignment="1">
      <alignment horizontal="center" vertical="top"/>
    </xf>
    <xf numFmtId="0" fontId="2" fillId="0" borderId="0" xfId="0" applyFont="1" applyAlignment="1">
      <alignment horizontal="center"/>
    </xf>
    <xf numFmtId="0" fontId="6" fillId="3" borderId="0" xfId="3" applyFont="1"/>
    <xf numFmtId="0" fontId="2" fillId="0" borderId="0" xfId="0" quotePrefix="1" applyFont="1" applyAlignment="1">
      <alignment horizontal="right"/>
    </xf>
    <xf numFmtId="0" fontId="2" fillId="0" borderId="0" xfId="0" applyFont="1" applyAlignment="1">
      <alignment horizontal="right"/>
    </xf>
    <xf numFmtId="0" fontId="2" fillId="3" borderId="0" xfId="0" applyFont="1" applyFill="1" applyAlignment="1">
      <alignment horizontal="right"/>
    </xf>
    <xf numFmtId="164" fontId="2" fillId="3" borderId="0" xfId="0" applyNumberFormat="1" applyFont="1" applyFill="1" applyAlignment="1">
      <alignment horizontal="right"/>
    </xf>
    <xf numFmtId="0" fontId="4" fillId="0" borderId="0" xfId="0" applyFont="1" applyAlignment="1">
      <alignment horizontal="right"/>
    </xf>
    <xf numFmtId="49" fontId="4" fillId="0" borderId="0" xfId="0" applyNumberFormat="1" applyFont="1" applyAlignment="1">
      <alignment horizontal="right"/>
    </xf>
    <xf numFmtId="0" fontId="4" fillId="3" borderId="0" xfId="1" applyFont="1"/>
    <xf numFmtId="0" fontId="4" fillId="3" borderId="0" xfId="1" applyFont="1" applyAlignment="1">
      <alignment horizontal="right"/>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43" fontId="2" fillId="0" borderId="0" xfId="4" applyFont="1"/>
    <xf numFmtId="43" fontId="2" fillId="0" borderId="0" xfId="0" applyNumberFormat="1" applyFont="1"/>
    <xf numFmtId="43" fontId="2" fillId="0" borderId="0" xfId="4" applyFont="1" applyAlignment="1">
      <alignment vertical="center"/>
    </xf>
    <xf numFmtId="0" fontId="4" fillId="3" borderId="0" xfId="0" applyFont="1" applyFill="1" applyAlignment="1">
      <alignment horizontal="right"/>
    </xf>
    <xf numFmtId="14" fontId="2" fillId="3" borderId="0" xfId="0" applyNumberFormat="1" applyFont="1" applyFill="1"/>
    <xf numFmtId="0" fontId="2" fillId="3" borderId="0" xfId="0" applyFont="1" applyFill="1" applyAlignment="1">
      <alignment horizontal="center" vertical="top"/>
    </xf>
    <xf numFmtId="0" fontId="4" fillId="3" borderId="0" xfId="1" applyAlignment="1">
      <alignment horizontal="right"/>
    </xf>
    <xf numFmtId="0" fontId="5" fillId="3" borderId="0" xfId="3"/>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Fill="1" applyAlignment="1">
      <alignment horizontal="center"/>
    </xf>
    <xf numFmtId="0" fontId="2" fillId="0" borderId="0" xfId="0" applyFont="1" applyFill="1" applyAlignment="1">
      <alignment vertical="center"/>
    </xf>
    <xf numFmtId="0" fontId="4" fillId="0" borderId="0" xfId="0" quotePrefix="1" applyFont="1" applyAlignment="1">
      <alignment horizontal="right"/>
    </xf>
    <xf numFmtId="0" fontId="2" fillId="0" borderId="0" xfId="0" applyFont="1" applyAlignment="1">
      <alignment vertical="center"/>
    </xf>
    <xf numFmtId="0" fontId="2" fillId="0" borderId="0" xfId="0" quotePrefix="1" applyFont="1" applyAlignment="1">
      <alignment horizontal="right" vertical="center"/>
    </xf>
    <xf numFmtId="0" fontId="2" fillId="0" borderId="0" xfId="0" applyFont="1" applyAlignment="1">
      <alignment vertical="center"/>
    </xf>
    <xf numFmtId="0" fontId="2" fillId="0" borderId="0" xfId="0" applyFont="1" applyAlignment="1">
      <alignment vertical="center"/>
    </xf>
    <xf numFmtId="0" fontId="5" fillId="0" borderId="0" xfId="3" applyFill="1"/>
    <xf numFmtId="0" fontId="2" fillId="0" borderId="0" xfId="0" applyFont="1" applyFill="1"/>
    <xf numFmtId="0" fontId="2" fillId="0" borderId="0" xfId="0" applyFont="1" applyAlignment="1">
      <alignment vertical="top"/>
    </xf>
    <xf numFmtId="0" fontId="2" fillId="0" borderId="0" xfId="0" applyFont="1" applyFill="1" applyAlignment="1">
      <alignment vertical="top"/>
    </xf>
    <xf numFmtId="0" fontId="8"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xf>
    <xf numFmtId="0" fontId="2" fillId="4" borderId="3" xfId="0" applyFont="1" applyFill="1" applyBorder="1" applyAlignment="1">
      <alignment vertical="center"/>
    </xf>
    <xf numFmtId="0" fontId="2" fillId="4" borderId="0" xfId="0" applyFont="1" applyFill="1" applyBorder="1" applyAlignment="1">
      <alignment vertical="center"/>
    </xf>
  </cellXfs>
  <cellStyles count="6">
    <cellStyle name="Hipervínculo" xfId="3" builtinId="8"/>
    <cellStyle name="Millares" xfId="4" builtinId="3"/>
    <cellStyle name="Normal" xfId="0" builtinId="0"/>
    <cellStyle name="Normal 2" xfId="2" xr:uid="{00000000-0005-0000-0000-000001000000}"/>
    <cellStyle name="Normal 3" xfId="1" xr:uid="{00000000-0005-0000-0000-000002000000}"/>
    <cellStyle name="Normal 4" xfId="5" xr:uid="{636CAF99-7F4B-43AC-95B0-16D61F205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aldonadoo\Desktop\28b-LGT_Art_70_Fr_XXVII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geles.suarez\OneDrive%20-%20Tribunal%20Electoral%20del%20Poder%20Judicial%20de%20la%20Federaci&#243;n\Recursos%20Materiales\Recursos%20Materiales\Transparencia\2019\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es.suarez\AppData\Local\Microsoft\Windows\INetCache\Content.Outlook\WBCJXBVH\28b-LGT_Art_70_Fr_XXVI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SRG/2022/2DO%20TRIMESTRE/OFICIOS%20DE%20SATISFACCION/of%20satis%20planta%20abril-mayo-jun%202022.pdf" TargetMode="External"/><Relationship Id="rId3" Type="http://schemas.openxmlformats.org/officeDocument/2006/relationships/hyperlink" Target="https://www.te.gob.mx/Repositorio/A70F28-B/SRG/2022/2DO%20TRIMESTRE/SUFICIENCIAS/SG-72-220104%20TEPJF-SRG-DA-01388-2021-Mantenimiento%20a%20elevador.pdf" TargetMode="External"/><Relationship Id="rId7" Type="http://schemas.openxmlformats.org/officeDocument/2006/relationships/hyperlink" Target="https://www.te.gob.mx/Repositorio/A70F28-B/SRG/2022/2DO%20TRIMESTRE/OFICIOS%20DE%20SATISFACCION/of%20satis%20aire%20acond%202%20trimestre.pdf" TargetMode="External"/><Relationship Id="rId2" Type="http://schemas.openxmlformats.org/officeDocument/2006/relationships/hyperlink" Target="https://www.te.gob.mx/Repositorio/A70F28-B/SRG/2022/2DO%20TRIMESTRE/SUFICIENCIAS/190522%20TEPJF-SRG-DA-00573-2022-Adquisici&#243;n%20de%20material%20para%20el%20&#225;rea%20de%20sistemas%20-SRG.pdf" TargetMode="External"/><Relationship Id="rId1" Type="http://schemas.openxmlformats.org/officeDocument/2006/relationships/hyperlink" Target="https://www.te.gob.mx/Repositorio/A70F28-B/SRG/2022/2DO%20TRIMESTRE/PEDIDOS/20220009.pdf" TargetMode="External"/><Relationship Id="rId6" Type="http://schemas.openxmlformats.org/officeDocument/2006/relationships/hyperlink" Target="https://www.te.gob.mx/Repositorio/A70F28-B/SRG/2022/2DO%20TRIMESTRE/OFICIOS%20DE%20SATISFACCION/of%20satis%20subestacion%20may%202022.pdf" TargetMode="External"/><Relationship Id="rId5" Type="http://schemas.openxmlformats.org/officeDocument/2006/relationships/hyperlink" Target="https://www.te.gob.mx/Repositorio/A70F28-B/SRG/2022/2DO%20TRIMESTRE/OFICIOS%20DE%20SATISFACCION/of%20satis%2020220020%20matto%20correctivo%20aire.pdf" TargetMode="External"/><Relationship Id="rId4" Type="http://schemas.openxmlformats.org/officeDocument/2006/relationships/hyperlink" Target="https://www.te.gob.mx/Repositorio/A70F28-B/70-28-b/2022/SG-71-22-censurado-VFpdf.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50"/>
  <sheetViews>
    <sheetView tabSelected="1" topLeftCell="BH2" zoomScaleNormal="100" workbookViewId="0">
      <pane ySplit="6" topLeftCell="A8" activePane="bottomLeft" state="frozen"/>
      <selection activeCell="A2" sqref="A2"/>
      <selection pane="bottomLeft" activeCell="J42" sqref="J42"/>
    </sheetView>
  </sheetViews>
  <sheetFormatPr baseColWidth="10" defaultColWidth="9.140625" defaultRowHeight="12.75" x14ac:dyDescent="0.25"/>
  <cols>
    <col min="1" max="1" width="9.42578125" style="11" customWidth="1"/>
    <col min="2" max="3" width="18.140625" style="11" customWidth="1"/>
    <col min="4" max="6" width="20.140625" style="11" customWidth="1"/>
    <col min="7" max="7" width="27.140625" style="11" customWidth="1"/>
    <col min="8" max="8" width="28.5703125" style="11" customWidth="1"/>
    <col min="9" max="9" width="27" style="11" customWidth="1"/>
    <col min="10" max="10" width="57" style="11" customWidth="1"/>
    <col min="11" max="11" width="28.5703125" style="11" customWidth="1"/>
    <col min="12" max="12" width="22.5703125" style="11" customWidth="1"/>
    <col min="13" max="13" width="26.28515625" style="11" customWidth="1"/>
    <col min="14" max="14" width="28.140625" style="11" customWidth="1"/>
    <col min="15" max="15" width="24.140625" style="26" customWidth="1"/>
    <col min="16" max="17" width="20.140625" style="11" customWidth="1"/>
    <col min="18" max="18" width="20.140625" style="26" customWidth="1"/>
    <col min="19" max="20" width="20.140625" style="27" customWidth="1"/>
    <col min="21" max="22" width="20.140625" style="11" customWidth="1"/>
    <col min="23" max="23" width="20.140625" style="27" customWidth="1"/>
    <col min="24" max="24" width="20.140625" style="11" customWidth="1"/>
    <col min="25" max="25" width="20.140625" style="27" customWidth="1"/>
    <col min="26" max="26" width="20.140625" style="11" customWidth="1"/>
    <col min="27" max="27" width="20.140625" style="27" customWidth="1"/>
    <col min="28" max="28" width="20.140625" style="11" customWidth="1"/>
    <col min="29" max="29" width="20.140625" style="27" customWidth="1"/>
    <col min="30" max="33" width="20.140625" style="11" customWidth="1"/>
    <col min="34" max="34" width="18.85546875" style="11" customWidth="1"/>
    <col min="35" max="35" width="44.140625" style="11" customWidth="1"/>
    <col min="36" max="36" width="30.28515625" style="11" customWidth="1"/>
    <col min="37" max="39" width="17.7109375" style="11" customWidth="1"/>
    <col min="40" max="43" width="23.5703125" style="11" customWidth="1"/>
    <col min="44" max="44" width="14.42578125" style="26" customWidth="1"/>
    <col min="45" max="45" width="35.28515625" style="26" customWidth="1"/>
    <col min="46" max="46" width="13.5703125" style="26" customWidth="1"/>
    <col min="47" max="47" width="17.140625" style="11" customWidth="1"/>
    <col min="48" max="63" width="40.85546875" style="11" customWidth="1"/>
    <col min="64" max="64" width="17.5703125" style="11" customWidth="1"/>
    <col min="65" max="65" width="20" style="11" customWidth="1"/>
    <col min="66" max="66" width="8" style="11" customWidth="1"/>
    <col min="67" max="16384" width="9.140625" style="11"/>
  </cols>
  <sheetData>
    <row r="1" spans="1:66" hidden="1" x14ac:dyDescent="0.25">
      <c r="A1" s="11" t="s">
        <v>0</v>
      </c>
    </row>
    <row r="2" spans="1:66" x14ac:dyDescent="0.25">
      <c r="A2" s="53" t="s">
        <v>1</v>
      </c>
      <c r="B2" s="54"/>
      <c r="C2" s="54"/>
      <c r="D2" s="53" t="s">
        <v>2</v>
      </c>
      <c r="E2" s="54"/>
      <c r="F2" s="54"/>
      <c r="G2" s="53" t="s">
        <v>3</v>
      </c>
      <c r="H2" s="54"/>
      <c r="I2" s="54"/>
    </row>
    <row r="3" spans="1:66" x14ac:dyDescent="0.25">
      <c r="A3" s="55" t="s">
        <v>4</v>
      </c>
      <c r="B3" s="54"/>
      <c r="C3" s="54"/>
      <c r="D3" s="55" t="s">
        <v>5</v>
      </c>
      <c r="E3" s="54"/>
      <c r="F3" s="54"/>
      <c r="G3" s="56" t="s">
        <v>6</v>
      </c>
      <c r="H3" s="57"/>
      <c r="I3" s="57"/>
    </row>
    <row r="4" spans="1:66" hidden="1" x14ac:dyDescent="0.25">
      <c r="A4" s="11" t="s">
        <v>7</v>
      </c>
      <c r="B4" s="11" t="s">
        <v>8</v>
      </c>
      <c r="C4" s="11" t="s">
        <v>8</v>
      </c>
      <c r="D4" s="11" t="s">
        <v>9</v>
      </c>
      <c r="E4" s="11" t="s">
        <v>9</v>
      </c>
      <c r="F4" s="11" t="s">
        <v>9</v>
      </c>
      <c r="G4" s="11" t="s">
        <v>7</v>
      </c>
      <c r="H4" s="11" t="s">
        <v>10</v>
      </c>
      <c r="I4" s="11" t="s">
        <v>11</v>
      </c>
      <c r="J4" s="11" t="s">
        <v>10</v>
      </c>
      <c r="K4" s="11" t="s">
        <v>12</v>
      </c>
      <c r="L4" s="11" t="s">
        <v>10</v>
      </c>
      <c r="M4" s="11" t="s">
        <v>10</v>
      </c>
      <c r="N4" s="11" t="s">
        <v>10</v>
      </c>
      <c r="O4" s="26" t="s">
        <v>10</v>
      </c>
      <c r="P4" s="11" t="s">
        <v>7</v>
      </c>
      <c r="Q4" s="11" t="s">
        <v>9</v>
      </c>
      <c r="R4" s="26" t="s">
        <v>10</v>
      </c>
      <c r="S4" s="27" t="s">
        <v>7</v>
      </c>
      <c r="T4" s="27" t="s">
        <v>7</v>
      </c>
      <c r="U4" s="11" t="s">
        <v>9</v>
      </c>
      <c r="V4" s="11" t="s">
        <v>10</v>
      </c>
      <c r="W4" s="27" t="s">
        <v>7</v>
      </c>
      <c r="X4" s="11" t="s">
        <v>10</v>
      </c>
      <c r="Y4" s="27" t="s">
        <v>7</v>
      </c>
      <c r="Z4" s="11" t="s">
        <v>10</v>
      </c>
      <c r="AA4" s="27" t="s">
        <v>7</v>
      </c>
      <c r="AB4" s="11" t="s">
        <v>9</v>
      </c>
      <c r="AC4" s="27" t="s">
        <v>7</v>
      </c>
      <c r="AD4" s="11" t="s">
        <v>10</v>
      </c>
      <c r="AE4" s="11" t="s">
        <v>10</v>
      </c>
      <c r="AF4" s="11" t="s">
        <v>10</v>
      </c>
      <c r="AG4" s="11" t="s">
        <v>10</v>
      </c>
      <c r="AH4" s="11" t="s">
        <v>10</v>
      </c>
      <c r="AI4" s="11" t="s">
        <v>10</v>
      </c>
      <c r="AJ4" s="11" t="s">
        <v>7</v>
      </c>
      <c r="AK4" s="11" t="s">
        <v>8</v>
      </c>
      <c r="AL4" s="11" t="s">
        <v>8</v>
      </c>
      <c r="AM4" s="11" t="s">
        <v>8</v>
      </c>
      <c r="AN4" s="11" t="s">
        <v>13</v>
      </c>
      <c r="AO4" s="11" t="s">
        <v>13</v>
      </c>
      <c r="AP4" s="11" t="s">
        <v>13</v>
      </c>
      <c r="AQ4" s="11" t="s">
        <v>13</v>
      </c>
      <c r="AR4" s="26" t="s">
        <v>7</v>
      </c>
      <c r="AS4" s="26" t="s">
        <v>7</v>
      </c>
      <c r="AT4" s="26" t="s">
        <v>7</v>
      </c>
      <c r="AU4" s="11" t="s">
        <v>10</v>
      </c>
      <c r="AV4" s="11" t="s">
        <v>13</v>
      </c>
      <c r="AW4" s="11" t="s">
        <v>8</v>
      </c>
      <c r="AX4" s="11" t="s">
        <v>8</v>
      </c>
      <c r="AY4" s="11" t="s">
        <v>11</v>
      </c>
      <c r="AZ4" s="11" t="s">
        <v>11</v>
      </c>
      <c r="BA4" s="11" t="s">
        <v>7</v>
      </c>
      <c r="BB4" s="11" t="s">
        <v>10</v>
      </c>
      <c r="BC4" s="11" t="s">
        <v>12</v>
      </c>
      <c r="BD4" s="11" t="s">
        <v>9</v>
      </c>
      <c r="BE4" s="11" t="s">
        <v>12</v>
      </c>
      <c r="BF4" s="11" t="s">
        <v>10</v>
      </c>
      <c r="BG4" s="11" t="s">
        <v>11</v>
      </c>
      <c r="BH4" s="11" t="s">
        <v>11</v>
      </c>
      <c r="BI4" s="11" t="s">
        <v>11</v>
      </c>
      <c r="BJ4" s="11" t="s">
        <v>11</v>
      </c>
      <c r="BK4" s="11" t="s">
        <v>10</v>
      </c>
      <c r="BL4" s="11" t="s">
        <v>8</v>
      </c>
      <c r="BM4" s="11" t="s">
        <v>14</v>
      </c>
      <c r="BN4" s="11" t="s">
        <v>15</v>
      </c>
    </row>
    <row r="5" spans="1:66"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26" t="s">
        <v>30</v>
      </c>
      <c r="P5" s="11" t="s">
        <v>31</v>
      </c>
      <c r="Q5" s="11" t="s">
        <v>32</v>
      </c>
      <c r="R5" s="26" t="s">
        <v>33</v>
      </c>
      <c r="S5" s="27" t="s">
        <v>34</v>
      </c>
      <c r="T5" s="27" t="s">
        <v>35</v>
      </c>
      <c r="U5" s="11" t="s">
        <v>36</v>
      </c>
      <c r="V5" s="11" t="s">
        <v>37</v>
      </c>
      <c r="W5" s="27" t="s">
        <v>38</v>
      </c>
      <c r="X5" s="11" t="s">
        <v>39</v>
      </c>
      <c r="Y5" s="27" t="s">
        <v>40</v>
      </c>
      <c r="Z5" s="11" t="s">
        <v>41</v>
      </c>
      <c r="AA5" s="27" t="s">
        <v>42</v>
      </c>
      <c r="AB5" s="11" t="s">
        <v>43</v>
      </c>
      <c r="AC5" s="27" t="s">
        <v>44</v>
      </c>
      <c r="AD5" s="11" t="s">
        <v>45</v>
      </c>
      <c r="AE5" s="11" t="s">
        <v>46</v>
      </c>
      <c r="AF5" s="11" t="s">
        <v>47</v>
      </c>
      <c r="AG5" s="11" t="s">
        <v>48</v>
      </c>
      <c r="AH5" s="11" t="s">
        <v>49</v>
      </c>
      <c r="AI5" s="11" t="s">
        <v>50</v>
      </c>
      <c r="AJ5" s="11" t="s">
        <v>51</v>
      </c>
      <c r="AK5" s="11" t="s">
        <v>52</v>
      </c>
      <c r="AL5" s="11" t="s">
        <v>53</v>
      </c>
      <c r="AM5" s="11" t="s">
        <v>54</v>
      </c>
      <c r="AN5" s="11" t="s">
        <v>55</v>
      </c>
      <c r="AO5" s="11" t="s">
        <v>56</v>
      </c>
      <c r="AP5" s="11" t="s">
        <v>57</v>
      </c>
      <c r="AQ5" s="11" t="s">
        <v>58</v>
      </c>
      <c r="AR5" s="26" t="s">
        <v>59</v>
      </c>
      <c r="AS5" s="26" t="s">
        <v>60</v>
      </c>
      <c r="AT5" s="26"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c r="BI5" s="11" t="s">
        <v>76</v>
      </c>
      <c r="BJ5" s="11" t="s">
        <v>77</v>
      </c>
      <c r="BK5" s="11" t="s">
        <v>78</v>
      </c>
      <c r="BL5" s="11" t="s">
        <v>79</v>
      </c>
      <c r="BM5" s="11" t="s">
        <v>80</v>
      </c>
      <c r="BN5" s="11" t="s">
        <v>81</v>
      </c>
    </row>
    <row r="6" spans="1:66" x14ac:dyDescent="0.25">
      <c r="A6" s="53" t="s">
        <v>82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row>
    <row r="7" spans="1:66" ht="63.75" x14ac:dyDescent="0.25">
      <c r="A7" s="5" t="s">
        <v>83</v>
      </c>
      <c r="B7" s="5" t="s">
        <v>84</v>
      </c>
      <c r="C7" s="5" t="s">
        <v>85</v>
      </c>
      <c r="D7" s="5" t="s">
        <v>86</v>
      </c>
      <c r="E7" s="5" t="s">
        <v>87</v>
      </c>
      <c r="F7" s="5" t="s">
        <v>88</v>
      </c>
      <c r="G7" s="5" t="s">
        <v>89</v>
      </c>
      <c r="H7" s="5" t="s">
        <v>90</v>
      </c>
      <c r="I7" s="6" t="s">
        <v>91</v>
      </c>
      <c r="J7" s="6" t="s">
        <v>92</v>
      </c>
      <c r="K7" s="5" t="s">
        <v>93</v>
      </c>
      <c r="L7" s="6" t="s">
        <v>94</v>
      </c>
      <c r="M7" s="6" t="s">
        <v>95</v>
      </c>
      <c r="N7" s="6" t="s">
        <v>96</v>
      </c>
      <c r="O7" s="6" t="s">
        <v>97</v>
      </c>
      <c r="P7" s="6"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6" t="s">
        <v>116</v>
      </c>
      <c r="AI7" s="6" t="s">
        <v>117</v>
      </c>
      <c r="AJ7" s="5" t="s">
        <v>118</v>
      </c>
      <c r="AK7" s="5" t="s">
        <v>119</v>
      </c>
      <c r="AL7" s="5" t="s">
        <v>120</v>
      </c>
      <c r="AM7" s="5" t="s">
        <v>121</v>
      </c>
      <c r="AN7" s="5" t="s">
        <v>122</v>
      </c>
      <c r="AO7" s="5" t="s">
        <v>123</v>
      </c>
      <c r="AP7" s="5" t="s">
        <v>124</v>
      </c>
      <c r="AQ7" s="5" t="s">
        <v>125</v>
      </c>
      <c r="AR7" s="5" t="s">
        <v>126</v>
      </c>
      <c r="AS7" s="5" t="s">
        <v>127</v>
      </c>
      <c r="AT7" s="5" t="s">
        <v>128</v>
      </c>
      <c r="AU7" s="5" t="s">
        <v>129</v>
      </c>
      <c r="AV7" s="5" t="s">
        <v>130</v>
      </c>
      <c r="AW7" s="5" t="s">
        <v>131</v>
      </c>
      <c r="AX7" s="5" t="s">
        <v>132</v>
      </c>
      <c r="AY7" s="6"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row>
    <row r="8" spans="1:66" x14ac:dyDescent="0.2">
      <c r="A8" s="7">
        <v>2022</v>
      </c>
      <c r="B8" s="8">
        <v>44652</v>
      </c>
      <c r="C8" s="8">
        <v>44742</v>
      </c>
      <c r="D8" s="9" t="s">
        <v>149</v>
      </c>
      <c r="E8" s="9" t="s">
        <v>153</v>
      </c>
      <c r="F8" s="9" t="s">
        <v>156</v>
      </c>
      <c r="G8" s="7">
        <v>20220008</v>
      </c>
      <c r="H8" s="10" t="s">
        <v>288</v>
      </c>
      <c r="I8" s="47" t="s">
        <v>564</v>
      </c>
      <c r="J8" s="11" t="s">
        <v>333</v>
      </c>
      <c r="K8" s="29">
        <v>1</v>
      </c>
      <c r="L8" s="9"/>
      <c r="M8" s="9"/>
      <c r="N8" s="9"/>
      <c r="O8" s="10" t="s">
        <v>335</v>
      </c>
      <c r="P8" s="16" t="s">
        <v>345</v>
      </c>
      <c r="Q8" s="11" t="s">
        <v>183</v>
      </c>
      <c r="R8" s="24" t="s">
        <v>346</v>
      </c>
      <c r="S8" s="25">
        <v>600</v>
      </c>
      <c r="T8" s="27" t="s">
        <v>347</v>
      </c>
      <c r="U8" s="11" t="s">
        <v>189</v>
      </c>
      <c r="V8" s="9" t="s">
        <v>348</v>
      </c>
      <c r="W8" s="22">
        <v>1</v>
      </c>
      <c r="X8" s="24" t="s">
        <v>290</v>
      </c>
      <c r="Y8" s="23">
        <v>120</v>
      </c>
      <c r="Z8" s="24" t="s">
        <v>290</v>
      </c>
      <c r="AA8" s="23">
        <v>14</v>
      </c>
      <c r="AB8" s="11" t="s">
        <v>241</v>
      </c>
      <c r="AC8" s="9">
        <v>45110</v>
      </c>
      <c r="AD8" s="11" t="s">
        <v>222</v>
      </c>
      <c r="AE8" s="7"/>
      <c r="AF8" s="40"/>
      <c r="AH8" s="10" t="s">
        <v>301</v>
      </c>
      <c r="AI8" s="12" t="s">
        <v>301</v>
      </c>
      <c r="AJ8" s="7">
        <v>20220008</v>
      </c>
      <c r="AK8" s="13">
        <v>44642</v>
      </c>
      <c r="AL8" s="21">
        <v>44645</v>
      </c>
      <c r="AM8" s="21">
        <v>44645</v>
      </c>
      <c r="AN8" s="14">
        <v>3486.37</v>
      </c>
      <c r="AO8" s="14">
        <v>4044.17</v>
      </c>
      <c r="AP8" s="32"/>
      <c r="AQ8" s="31"/>
      <c r="AR8" s="15" t="s">
        <v>520</v>
      </c>
      <c r="AS8" s="15"/>
      <c r="AT8" s="36" t="s">
        <v>371</v>
      </c>
      <c r="AU8" s="48" t="s">
        <v>333</v>
      </c>
      <c r="AV8" s="28"/>
      <c r="AW8" s="21">
        <v>44645</v>
      </c>
      <c r="AX8" s="21">
        <v>44645</v>
      </c>
      <c r="AY8" s="9" t="s">
        <v>521</v>
      </c>
      <c r="AZ8" s="9"/>
      <c r="BA8" s="9" t="s">
        <v>302</v>
      </c>
      <c r="BB8" s="9" t="s">
        <v>303</v>
      </c>
      <c r="BC8" s="9">
        <v>1</v>
      </c>
      <c r="BD8" s="9" t="s">
        <v>255</v>
      </c>
      <c r="BE8" s="9">
        <v>1</v>
      </c>
      <c r="BF8" s="10" t="s">
        <v>372</v>
      </c>
      <c r="BG8" s="9"/>
      <c r="BH8" s="9"/>
      <c r="BI8" s="9" t="s">
        <v>604</v>
      </c>
      <c r="BJ8" s="9"/>
      <c r="BK8" s="9" t="s">
        <v>373</v>
      </c>
      <c r="BL8" s="8">
        <v>44767</v>
      </c>
      <c r="BM8" s="8">
        <v>44742</v>
      </c>
      <c r="BN8" s="51" t="s">
        <v>643</v>
      </c>
    </row>
    <row r="9" spans="1:66" ht="15" x14ac:dyDescent="0.25">
      <c r="A9" s="7">
        <v>2022</v>
      </c>
      <c r="B9" s="8">
        <v>44652</v>
      </c>
      <c r="C9" s="8">
        <v>44742</v>
      </c>
      <c r="D9" s="9" t="s">
        <v>149</v>
      </c>
      <c r="E9" s="9" t="s">
        <v>153</v>
      </c>
      <c r="F9" s="9" t="s">
        <v>156</v>
      </c>
      <c r="G9" s="7">
        <v>20220009</v>
      </c>
      <c r="H9" s="10" t="s">
        <v>288</v>
      </c>
      <c r="I9" s="9" t="s">
        <v>565</v>
      </c>
      <c r="J9" s="11" t="s">
        <v>334</v>
      </c>
      <c r="K9" s="29">
        <v>2</v>
      </c>
      <c r="L9" s="10" t="s">
        <v>295</v>
      </c>
      <c r="M9" s="10" t="s">
        <v>339</v>
      </c>
      <c r="N9" s="10" t="s">
        <v>296</v>
      </c>
      <c r="O9" s="10"/>
      <c r="P9" s="7" t="s">
        <v>291</v>
      </c>
      <c r="Q9" s="11" t="s">
        <v>171</v>
      </c>
      <c r="R9" s="24" t="s">
        <v>361</v>
      </c>
      <c r="S9" s="9">
        <v>1456</v>
      </c>
      <c r="T9" s="27" t="s">
        <v>360</v>
      </c>
      <c r="U9" s="11" t="s">
        <v>189</v>
      </c>
      <c r="V9" s="9" t="s">
        <v>362</v>
      </c>
      <c r="W9" s="22">
        <v>1</v>
      </c>
      <c r="X9" s="9" t="s">
        <v>290</v>
      </c>
      <c r="Y9" s="22">
        <v>120</v>
      </c>
      <c r="Z9" s="24" t="s">
        <v>290</v>
      </c>
      <c r="AA9" s="23">
        <v>14</v>
      </c>
      <c r="AB9" s="11" t="s">
        <v>241</v>
      </c>
      <c r="AC9" s="9">
        <v>45079</v>
      </c>
      <c r="AD9" s="11" t="s">
        <v>222</v>
      </c>
      <c r="AE9" s="7"/>
      <c r="AF9" s="40"/>
      <c r="AH9" s="10" t="s">
        <v>301</v>
      </c>
      <c r="AI9" s="12" t="s">
        <v>301</v>
      </c>
      <c r="AJ9" s="7">
        <v>20220009</v>
      </c>
      <c r="AK9" s="13">
        <v>44642</v>
      </c>
      <c r="AL9" s="21">
        <v>44643</v>
      </c>
      <c r="AM9" s="21">
        <v>44663</v>
      </c>
      <c r="AN9" s="14">
        <v>27285</v>
      </c>
      <c r="AO9" s="14">
        <v>31650.6</v>
      </c>
      <c r="AP9" s="14"/>
      <c r="AQ9" s="31"/>
      <c r="AR9" s="15" t="s">
        <v>520</v>
      </c>
      <c r="AS9" s="15"/>
      <c r="AT9" s="36" t="s">
        <v>371</v>
      </c>
      <c r="AU9" s="48" t="s">
        <v>334</v>
      </c>
      <c r="AV9" s="28"/>
      <c r="AW9" s="21">
        <v>44643</v>
      </c>
      <c r="AX9" s="21">
        <v>44663</v>
      </c>
      <c r="AY9" s="49" t="s">
        <v>522</v>
      </c>
      <c r="AZ9" s="9"/>
      <c r="BA9" s="9" t="s">
        <v>302</v>
      </c>
      <c r="BB9" s="9" t="s">
        <v>303</v>
      </c>
      <c r="BC9" s="9">
        <v>1</v>
      </c>
      <c r="BD9" s="9" t="s">
        <v>255</v>
      </c>
      <c r="BE9" s="9">
        <v>1</v>
      </c>
      <c r="BF9" s="10" t="s">
        <v>372</v>
      </c>
      <c r="BG9" s="9"/>
      <c r="BH9" s="9"/>
      <c r="BI9" s="9" t="s">
        <v>605</v>
      </c>
      <c r="BJ9" s="9"/>
      <c r="BK9" s="9" t="s">
        <v>373</v>
      </c>
      <c r="BL9" s="8">
        <v>44767</v>
      </c>
      <c r="BM9" s="8">
        <v>44742</v>
      </c>
      <c r="BN9" s="52" t="s">
        <v>643</v>
      </c>
    </row>
    <row r="10" spans="1:66" x14ac:dyDescent="0.2">
      <c r="A10" s="7">
        <v>2022</v>
      </c>
      <c r="B10" s="8">
        <v>44652</v>
      </c>
      <c r="C10" s="8">
        <v>44742</v>
      </c>
      <c r="D10" s="9" t="s">
        <v>149</v>
      </c>
      <c r="E10" s="9" t="s">
        <v>153</v>
      </c>
      <c r="F10" s="9" t="s">
        <v>156</v>
      </c>
      <c r="G10" s="7">
        <v>20220010</v>
      </c>
      <c r="H10" s="10" t="s">
        <v>288</v>
      </c>
      <c r="I10" s="9" t="s">
        <v>566</v>
      </c>
      <c r="J10" s="11" t="s">
        <v>332</v>
      </c>
      <c r="K10" s="29">
        <v>3</v>
      </c>
      <c r="L10" s="9"/>
      <c r="M10" s="9"/>
      <c r="N10" s="9"/>
      <c r="O10" s="10" t="s">
        <v>335</v>
      </c>
      <c r="P10" s="16" t="s">
        <v>345</v>
      </c>
      <c r="Q10" s="28" t="s">
        <v>183</v>
      </c>
      <c r="R10" s="24" t="s">
        <v>346</v>
      </c>
      <c r="S10" s="25">
        <v>600</v>
      </c>
      <c r="T10" s="27" t="s">
        <v>347</v>
      </c>
      <c r="U10" s="28" t="s">
        <v>189</v>
      </c>
      <c r="V10" s="9" t="s">
        <v>348</v>
      </c>
      <c r="W10" s="22">
        <v>1</v>
      </c>
      <c r="X10" s="24" t="s">
        <v>290</v>
      </c>
      <c r="Y10" s="23">
        <v>120</v>
      </c>
      <c r="Z10" s="24" t="s">
        <v>290</v>
      </c>
      <c r="AA10" s="23">
        <v>14</v>
      </c>
      <c r="AB10" s="28" t="s">
        <v>241</v>
      </c>
      <c r="AC10" s="9">
        <v>45110</v>
      </c>
      <c r="AD10" s="11" t="s">
        <v>222</v>
      </c>
      <c r="AE10" s="7"/>
      <c r="AF10" s="40"/>
      <c r="AH10" s="10" t="s">
        <v>301</v>
      </c>
      <c r="AI10" s="12" t="s">
        <v>301</v>
      </c>
      <c r="AJ10" s="7">
        <v>20220010</v>
      </c>
      <c r="AK10" s="13">
        <v>44652</v>
      </c>
      <c r="AL10" s="21">
        <v>44656</v>
      </c>
      <c r="AM10" s="21">
        <v>44656</v>
      </c>
      <c r="AN10" s="14">
        <v>23510</v>
      </c>
      <c r="AO10" s="14">
        <v>27271.599999999999</v>
      </c>
      <c r="AP10" s="14"/>
      <c r="AQ10" s="14"/>
      <c r="AR10" s="15" t="s">
        <v>520</v>
      </c>
      <c r="AS10" s="15"/>
      <c r="AT10" s="36" t="s">
        <v>371</v>
      </c>
      <c r="AU10" s="48" t="s">
        <v>332</v>
      </c>
      <c r="AV10" s="28"/>
      <c r="AW10" s="21">
        <v>44656</v>
      </c>
      <c r="AX10" s="21">
        <v>44656</v>
      </c>
      <c r="AY10" s="9" t="s">
        <v>523</v>
      </c>
      <c r="AZ10" s="9"/>
      <c r="BA10" s="9" t="s">
        <v>302</v>
      </c>
      <c r="BB10" s="9" t="s">
        <v>303</v>
      </c>
      <c r="BC10" s="9">
        <v>1</v>
      </c>
      <c r="BD10" s="9" t="s">
        <v>255</v>
      </c>
      <c r="BE10" s="9">
        <v>1</v>
      </c>
      <c r="BF10" s="10" t="s">
        <v>372</v>
      </c>
      <c r="BG10" s="9"/>
      <c r="BH10" s="9"/>
      <c r="BI10" s="9" t="s">
        <v>606</v>
      </c>
      <c r="BJ10" s="9"/>
      <c r="BK10" s="9" t="s">
        <v>373</v>
      </c>
      <c r="BL10" s="8">
        <v>44767</v>
      </c>
      <c r="BM10" s="8">
        <v>44742</v>
      </c>
      <c r="BN10" s="52" t="s">
        <v>643</v>
      </c>
    </row>
    <row r="11" spans="1:66" x14ac:dyDescent="0.2">
      <c r="A11" s="7">
        <v>2022</v>
      </c>
      <c r="B11" s="8">
        <v>44652</v>
      </c>
      <c r="C11" s="8">
        <v>44742</v>
      </c>
      <c r="D11" s="9" t="s">
        <v>149</v>
      </c>
      <c r="E11" s="9" t="s">
        <v>153</v>
      </c>
      <c r="F11" s="9" t="s">
        <v>156</v>
      </c>
      <c r="G11" s="7">
        <v>20220011</v>
      </c>
      <c r="H11" s="10" t="s">
        <v>288</v>
      </c>
      <c r="I11" s="9" t="s">
        <v>567</v>
      </c>
      <c r="J11" s="11" t="s">
        <v>331</v>
      </c>
      <c r="K11" s="29">
        <v>4</v>
      </c>
      <c r="L11" s="9"/>
      <c r="M11" s="9"/>
      <c r="N11" s="9"/>
      <c r="O11" s="10" t="s">
        <v>349</v>
      </c>
      <c r="P11" s="7" t="s">
        <v>363</v>
      </c>
      <c r="Q11" s="11" t="s">
        <v>164</v>
      </c>
      <c r="R11" s="9" t="s">
        <v>364</v>
      </c>
      <c r="S11" s="19">
        <v>84</v>
      </c>
      <c r="U11" s="11" t="s">
        <v>189</v>
      </c>
      <c r="V11" s="9" t="s">
        <v>365</v>
      </c>
      <c r="W11" s="22">
        <v>1</v>
      </c>
      <c r="X11" s="24" t="s">
        <v>290</v>
      </c>
      <c r="Y11" s="23">
        <v>120</v>
      </c>
      <c r="Z11" s="24" t="s">
        <v>290</v>
      </c>
      <c r="AA11" s="23">
        <v>14</v>
      </c>
      <c r="AB11" s="28" t="s">
        <v>241</v>
      </c>
      <c r="AC11" s="19">
        <v>45087</v>
      </c>
      <c r="AD11" s="11" t="s">
        <v>222</v>
      </c>
      <c r="AE11" s="7"/>
      <c r="AF11" s="40"/>
      <c r="AH11" s="10" t="s">
        <v>301</v>
      </c>
      <c r="AI11" s="12" t="s">
        <v>301</v>
      </c>
      <c r="AJ11" s="7">
        <v>20220011</v>
      </c>
      <c r="AK11" s="13">
        <v>44663</v>
      </c>
      <c r="AL11" s="21">
        <v>44669</v>
      </c>
      <c r="AM11" s="21">
        <v>44671</v>
      </c>
      <c r="AN11" s="14">
        <v>4005</v>
      </c>
      <c r="AO11" s="14">
        <v>4645.8100000000004</v>
      </c>
      <c r="AP11" s="33"/>
      <c r="AQ11" s="14"/>
      <c r="AR11" s="15" t="s">
        <v>520</v>
      </c>
      <c r="AS11" s="15"/>
      <c r="AT11" s="36" t="s">
        <v>371</v>
      </c>
      <c r="AU11" s="48" t="s">
        <v>331</v>
      </c>
      <c r="AV11" s="28"/>
      <c r="AW11" s="21">
        <v>44669</v>
      </c>
      <c r="AX11" s="21">
        <v>44671</v>
      </c>
      <c r="AY11" s="9" t="s">
        <v>524</v>
      </c>
      <c r="AZ11" s="9"/>
      <c r="BA11" s="9" t="s">
        <v>302</v>
      </c>
      <c r="BB11" s="9" t="s">
        <v>303</v>
      </c>
      <c r="BC11" s="9">
        <v>1</v>
      </c>
      <c r="BD11" s="9" t="s">
        <v>255</v>
      </c>
      <c r="BE11" s="9">
        <v>1</v>
      </c>
      <c r="BF11" s="10" t="s">
        <v>372</v>
      </c>
      <c r="BG11" s="9"/>
      <c r="BH11" s="9"/>
      <c r="BI11" s="9" t="s">
        <v>607</v>
      </c>
      <c r="BJ11" s="9"/>
      <c r="BK11" s="9" t="s">
        <v>373</v>
      </c>
      <c r="BL11" s="8">
        <v>44767</v>
      </c>
      <c r="BM11" s="8">
        <v>44742</v>
      </c>
      <c r="BN11" s="52" t="s">
        <v>642</v>
      </c>
    </row>
    <row r="12" spans="1:66" x14ac:dyDescent="0.2">
      <c r="A12" s="7">
        <v>2022</v>
      </c>
      <c r="B12" s="8">
        <v>44652</v>
      </c>
      <c r="C12" s="8">
        <v>44742</v>
      </c>
      <c r="D12" s="9" t="s">
        <v>149</v>
      </c>
      <c r="E12" s="9" t="s">
        <v>155</v>
      </c>
      <c r="F12" s="9" t="s">
        <v>156</v>
      </c>
      <c r="G12" s="7">
        <v>20220007</v>
      </c>
      <c r="H12" s="10" t="s">
        <v>288</v>
      </c>
      <c r="I12" s="9" t="s">
        <v>568</v>
      </c>
      <c r="J12" s="11" t="s">
        <v>336</v>
      </c>
      <c r="K12" s="29">
        <v>5</v>
      </c>
      <c r="O12" s="10" t="s">
        <v>351</v>
      </c>
      <c r="P12" s="16" t="s">
        <v>350</v>
      </c>
      <c r="Q12" s="11" t="s">
        <v>164</v>
      </c>
      <c r="R12" s="9" t="s">
        <v>352</v>
      </c>
      <c r="S12" s="9">
        <v>36</v>
      </c>
      <c r="T12" s="27">
        <v>504</v>
      </c>
      <c r="U12" s="11" t="s">
        <v>189</v>
      </c>
      <c r="V12" s="9" t="s">
        <v>353</v>
      </c>
      <c r="W12" s="22">
        <v>1</v>
      </c>
      <c r="X12" s="9" t="s">
        <v>354</v>
      </c>
      <c r="Y12" s="9">
        <v>9</v>
      </c>
      <c r="Z12" s="9" t="s">
        <v>354</v>
      </c>
      <c r="AA12" s="9">
        <v>15</v>
      </c>
      <c r="AB12" s="11" t="s">
        <v>252</v>
      </c>
      <c r="AC12" s="18" t="s">
        <v>355</v>
      </c>
      <c r="AD12" s="11" t="s">
        <v>222</v>
      </c>
      <c r="AE12" s="7"/>
      <c r="AF12" s="40"/>
      <c r="AH12" s="10" t="s">
        <v>301</v>
      </c>
      <c r="AI12" s="12" t="s">
        <v>301</v>
      </c>
      <c r="AJ12" s="7">
        <v>20220007</v>
      </c>
      <c r="AK12" s="13">
        <v>44613</v>
      </c>
      <c r="AL12" s="21">
        <v>44562</v>
      </c>
      <c r="AM12" s="21">
        <v>44926</v>
      </c>
      <c r="AN12" s="14">
        <v>25200</v>
      </c>
      <c r="AO12" s="14">
        <v>29232</v>
      </c>
      <c r="AP12" s="14"/>
      <c r="AQ12" s="14"/>
      <c r="AR12" s="15" t="s">
        <v>520</v>
      </c>
      <c r="AS12" s="15"/>
      <c r="AT12" s="36" t="s">
        <v>371</v>
      </c>
      <c r="AU12" s="48" t="s">
        <v>336</v>
      </c>
      <c r="AV12" s="28"/>
      <c r="AW12" s="21">
        <v>44562</v>
      </c>
      <c r="AX12" s="21">
        <v>44926</v>
      </c>
      <c r="AY12" s="9" t="s">
        <v>530</v>
      </c>
      <c r="AZ12" s="9"/>
      <c r="BA12" s="9" t="s">
        <v>302</v>
      </c>
      <c r="BB12" s="9" t="s">
        <v>303</v>
      </c>
      <c r="BC12" s="9">
        <v>1</v>
      </c>
      <c r="BD12" s="9" t="s">
        <v>255</v>
      </c>
      <c r="BE12" s="9">
        <v>1</v>
      </c>
      <c r="BF12" s="10" t="s">
        <v>372</v>
      </c>
      <c r="BG12" s="9"/>
      <c r="BH12" s="9"/>
      <c r="BI12" s="9" t="s">
        <v>608</v>
      </c>
      <c r="BJ12" s="9"/>
      <c r="BK12" s="9" t="s">
        <v>373</v>
      </c>
      <c r="BL12" s="8">
        <v>44767</v>
      </c>
      <c r="BM12" s="8">
        <v>44742</v>
      </c>
      <c r="BN12" s="52" t="s">
        <v>643</v>
      </c>
    </row>
    <row r="13" spans="1:66" x14ac:dyDescent="0.2">
      <c r="A13" s="7">
        <v>2022</v>
      </c>
      <c r="B13" s="8">
        <v>44652</v>
      </c>
      <c r="C13" s="8">
        <v>44742</v>
      </c>
      <c r="D13" s="9" t="s">
        <v>149</v>
      </c>
      <c r="E13" s="9" t="s">
        <v>155</v>
      </c>
      <c r="F13" s="9" t="s">
        <v>156</v>
      </c>
      <c r="G13" s="7">
        <v>20220009</v>
      </c>
      <c r="H13" s="10" t="s">
        <v>288</v>
      </c>
      <c r="I13" s="9" t="s">
        <v>569</v>
      </c>
      <c r="J13" s="11" t="s">
        <v>517</v>
      </c>
      <c r="K13" s="29">
        <v>6</v>
      </c>
      <c r="L13" s="11" t="s">
        <v>356</v>
      </c>
      <c r="M13" s="11" t="s">
        <v>293</v>
      </c>
      <c r="N13" s="11" t="s">
        <v>294</v>
      </c>
      <c r="O13" s="9"/>
      <c r="P13" s="29" t="s">
        <v>292</v>
      </c>
      <c r="Q13" s="11" t="s">
        <v>164</v>
      </c>
      <c r="R13" s="11" t="s">
        <v>226</v>
      </c>
      <c r="S13" s="11">
        <v>1478</v>
      </c>
      <c r="U13" s="11" t="s">
        <v>189</v>
      </c>
      <c r="V13" s="11" t="s">
        <v>357</v>
      </c>
      <c r="W13" s="11">
        <v>1</v>
      </c>
      <c r="X13" s="11" t="s">
        <v>289</v>
      </c>
      <c r="Y13" s="22">
        <v>39</v>
      </c>
      <c r="Z13" s="9" t="s">
        <v>289</v>
      </c>
      <c r="AA13" s="23">
        <v>14</v>
      </c>
      <c r="AB13" s="11" t="s">
        <v>241</v>
      </c>
      <c r="AC13" s="11">
        <v>44260</v>
      </c>
      <c r="AD13" s="11" t="s">
        <v>222</v>
      </c>
      <c r="AE13" s="7"/>
      <c r="AF13" s="40"/>
      <c r="AH13" s="10" t="s">
        <v>344</v>
      </c>
      <c r="AI13" s="12" t="s">
        <v>301</v>
      </c>
      <c r="AJ13" s="7">
        <v>20220009</v>
      </c>
      <c r="AK13" s="13">
        <v>44636</v>
      </c>
      <c r="AL13" s="21">
        <v>44638</v>
      </c>
      <c r="AM13" s="21">
        <v>44650</v>
      </c>
      <c r="AN13" s="14">
        <v>3600</v>
      </c>
      <c r="AO13" s="14">
        <v>4176</v>
      </c>
      <c r="AP13" s="14"/>
      <c r="AQ13" s="14"/>
      <c r="AR13" s="15" t="s">
        <v>520</v>
      </c>
      <c r="AS13" s="15"/>
      <c r="AT13" s="36" t="s">
        <v>371</v>
      </c>
      <c r="AU13" s="48" t="s">
        <v>517</v>
      </c>
      <c r="AV13" s="28"/>
      <c r="AW13" s="21">
        <v>44638</v>
      </c>
      <c r="AX13" s="21">
        <v>44650</v>
      </c>
      <c r="AY13" s="9" t="s">
        <v>531</v>
      </c>
      <c r="AZ13" s="9"/>
      <c r="BA13" s="9" t="s">
        <v>302</v>
      </c>
      <c r="BB13" s="9" t="s">
        <v>303</v>
      </c>
      <c r="BC13" s="9">
        <v>1</v>
      </c>
      <c r="BD13" s="9" t="s">
        <v>255</v>
      </c>
      <c r="BE13" s="9">
        <v>1</v>
      </c>
      <c r="BF13" s="10" t="s">
        <v>372</v>
      </c>
      <c r="BG13" s="9"/>
      <c r="BH13" s="9"/>
      <c r="BI13" s="9" t="s">
        <v>609</v>
      </c>
      <c r="BJ13" s="9"/>
      <c r="BK13" s="9" t="s">
        <v>373</v>
      </c>
      <c r="BL13" s="8">
        <v>44767</v>
      </c>
      <c r="BM13" s="8">
        <v>44742</v>
      </c>
      <c r="BN13" s="52" t="s">
        <v>642</v>
      </c>
    </row>
    <row r="14" spans="1:66" x14ac:dyDescent="0.2">
      <c r="A14" s="7">
        <v>2022</v>
      </c>
      <c r="B14" s="8">
        <v>44652</v>
      </c>
      <c r="C14" s="8">
        <v>44742</v>
      </c>
      <c r="D14" s="9" t="s">
        <v>149</v>
      </c>
      <c r="E14" s="9" t="s">
        <v>155</v>
      </c>
      <c r="F14" s="9" t="s">
        <v>156</v>
      </c>
      <c r="G14" s="7">
        <v>20220010</v>
      </c>
      <c r="H14" s="10" t="s">
        <v>288</v>
      </c>
      <c r="I14" s="9" t="s">
        <v>570</v>
      </c>
      <c r="J14" s="11" t="s">
        <v>337</v>
      </c>
      <c r="K14" s="29">
        <v>7</v>
      </c>
      <c r="L14" s="9" t="s">
        <v>340</v>
      </c>
      <c r="M14" s="9" t="s">
        <v>341</v>
      </c>
      <c r="N14" s="9" t="s">
        <v>342</v>
      </c>
      <c r="O14" s="10"/>
      <c r="P14" s="16" t="s">
        <v>343</v>
      </c>
      <c r="Q14" s="11" t="s">
        <v>164</v>
      </c>
      <c r="R14" s="9" t="s">
        <v>358</v>
      </c>
      <c r="S14" s="9">
        <v>418</v>
      </c>
      <c r="U14" s="11" t="s">
        <v>189</v>
      </c>
      <c r="V14" s="9" t="s">
        <v>359</v>
      </c>
      <c r="W14" s="22">
        <v>1</v>
      </c>
      <c r="X14" s="9" t="s">
        <v>289</v>
      </c>
      <c r="Y14" s="22">
        <v>39</v>
      </c>
      <c r="Z14" s="9" t="s">
        <v>289</v>
      </c>
      <c r="AA14" s="23">
        <v>14</v>
      </c>
      <c r="AB14" s="11" t="s">
        <v>241</v>
      </c>
      <c r="AC14" s="9">
        <v>44270</v>
      </c>
      <c r="AD14" s="11" t="s">
        <v>222</v>
      </c>
      <c r="AE14" s="7"/>
      <c r="AF14" s="40"/>
      <c r="AH14" s="10" t="s">
        <v>344</v>
      </c>
      <c r="AI14" s="12" t="s">
        <v>301</v>
      </c>
      <c r="AJ14" s="7">
        <v>20220010</v>
      </c>
      <c r="AK14" s="13">
        <v>44637</v>
      </c>
      <c r="AL14" s="21">
        <v>44642</v>
      </c>
      <c r="AM14" s="21">
        <v>44642</v>
      </c>
      <c r="AN14" s="14">
        <v>1309.48</v>
      </c>
      <c r="AO14" s="14">
        <v>1519</v>
      </c>
      <c r="AP14" s="14"/>
      <c r="AQ14" s="14"/>
      <c r="AR14" s="15" t="s">
        <v>520</v>
      </c>
      <c r="AS14" s="15"/>
      <c r="AT14" s="36" t="s">
        <v>371</v>
      </c>
      <c r="AU14" s="48" t="s">
        <v>337</v>
      </c>
      <c r="AV14" s="28"/>
      <c r="AW14" s="21">
        <v>44642</v>
      </c>
      <c r="AX14" s="21">
        <v>44642</v>
      </c>
      <c r="AY14" s="9" t="s">
        <v>532</v>
      </c>
      <c r="AZ14" s="9"/>
      <c r="BA14" s="9" t="s">
        <v>302</v>
      </c>
      <c r="BB14" s="9" t="s">
        <v>303</v>
      </c>
      <c r="BC14" s="9">
        <v>1</v>
      </c>
      <c r="BD14" s="9" t="s">
        <v>255</v>
      </c>
      <c r="BE14" s="9">
        <v>1</v>
      </c>
      <c r="BF14" s="10" t="s">
        <v>372</v>
      </c>
      <c r="BG14" s="9"/>
      <c r="BH14" s="9"/>
      <c r="BI14" s="9" t="s">
        <v>610</v>
      </c>
      <c r="BJ14" s="9"/>
      <c r="BK14" s="9" t="s">
        <v>373</v>
      </c>
      <c r="BL14" s="8">
        <v>44767</v>
      </c>
      <c r="BM14" s="8">
        <v>44742</v>
      </c>
      <c r="BN14" s="52" t="s">
        <v>642</v>
      </c>
    </row>
    <row r="15" spans="1:66" x14ac:dyDescent="0.2">
      <c r="A15" s="7">
        <v>2022</v>
      </c>
      <c r="B15" s="8">
        <v>44652</v>
      </c>
      <c r="C15" s="8">
        <v>44742</v>
      </c>
      <c r="D15" s="9" t="s">
        <v>149</v>
      </c>
      <c r="E15" s="9" t="s">
        <v>155</v>
      </c>
      <c r="F15" s="9" t="s">
        <v>156</v>
      </c>
      <c r="G15" s="7">
        <v>20220011</v>
      </c>
      <c r="H15" s="10" t="s">
        <v>288</v>
      </c>
      <c r="I15" s="9" t="s">
        <v>571</v>
      </c>
      <c r="J15" s="11" t="s">
        <v>338</v>
      </c>
      <c r="K15" s="29">
        <v>8</v>
      </c>
      <c r="L15" s="9" t="s">
        <v>340</v>
      </c>
      <c r="M15" s="9" t="s">
        <v>341</v>
      </c>
      <c r="N15" s="9" t="s">
        <v>342</v>
      </c>
      <c r="O15" s="10"/>
      <c r="P15" s="16" t="s">
        <v>343</v>
      </c>
      <c r="Q15" s="11" t="s">
        <v>164</v>
      </c>
      <c r="R15" s="9" t="s">
        <v>358</v>
      </c>
      <c r="S15" s="9">
        <v>418</v>
      </c>
      <c r="U15" s="11" t="s">
        <v>189</v>
      </c>
      <c r="V15" s="9" t="s">
        <v>359</v>
      </c>
      <c r="W15" s="22">
        <v>1</v>
      </c>
      <c r="X15" s="9" t="s">
        <v>289</v>
      </c>
      <c r="Y15" s="22">
        <v>39</v>
      </c>
      <c r="Z15" s="9" t="s">
        <v>289</v>
      </c>
      <c r="AA15" s="23">
        <v>14</v>
      </c>
      <c r="AB15" s="11" t="s">
        <v>241</v>
      </c>
      <c r="AC15" s="9">
        <v>44270</v>
      </c>
      <c r="AD15" s="28" t="s">
        <v>222</v>
      </c>
      <c r="AE15" s="7"/>
      <c r="AF15" s="40"/>
      <c r="AH15" s="10" t="s">
        <v>301</v>
      </c>
      <c r="AI15" s="12" t="s">
        <v>301</v>
      </c>
      <c r="AJ15" s="7">
        <v>20220011</v>
      </c>
      <c r="AK15" s="13">
        <v>44637</v>
      </c>
      <c r="AL15" s="21">
        <v>44643</v>
      </c>
      <c r="AM15" s="21">
        <v>44649</v>
      </c>
      <c r="AN15" s="14">
        <v>6900</v>
      </c>
      <c r="AO15" s="14">
        <v>8004</v>
      </c>
      <c r="AP15" s="14"/>
      <c r="AQ15" s="14"/>
      <c r="AR15" s="15" t="s">
        <v>520</v>
      </c>
      <c r="AS15" s="15"/>
      <c r="AT15" s="36" t="s">
        <v>371</v>
      </c>
      <c r="AU15" s="48" t="s">
        <v>338</v>
      </c>
      <c r="AV15" s="28"/>
      <c r="AW15" s="21">
        <v>44643</v>
      </c>
      <c r="AX15" s="21">
        <v>44649</v>
      </c>
      <c r="AY15" s="9" t="s">
        <v>533</v>
      </c>
      <c r="AZ15" s="9"/>
      <c r="BA15" s="9" t="s">
        <v>302</v>
      </c>
      <c r="BB15" s="9" t="s">
        <v>303</v>
      </c>
      <c r="BC15" s="9">
        <v>1</v>
      </c>
      <c r="BD15" s="9" t="s">
        <v>255</v>
      </c>
      <c r="BE15" s="9">
        <v>1</v>
      </c>
      <c r="BF15" s="10" t="s">
        <v>372</v>
      </c>
      <c r="BG15" s="9"/>
      <c r="BH15" s="9"/>
      <c r="BI15" s="9" t="s">
        <v>611</v>
      </c>
      <c r="BJ15" s="9"/>
      <c r="BK15" s="9" t="s">
        <v>373</v>
      </c>
      <c r="BL15" s="8">
        <v>44767</v>
      </c>
      <c r="BM15" s="8">
        <v>44742</v>
      </c>
      <c r="BN15" s="52" t="s">
        <v>642</v>
      </c>
    </row>
    <row r="16" spans="1:66" s="30" customFormat="1" x14ac:dyDescent="0.2">
      <c r="A16" s="7">
        <v>2022</v>
      </c>
      <c r="B16" s="8">
        <v>44652</v>
      </c>
      <c r="C16" s="8">
        <v>44742</v>
      </c>
      <c r="D16" s="9" t="s">
        <v>149</v>
      </c>
      <c r="E16" s="9" t="s">
        <v>153</v>
      </c>
      <c r="F16" s="9" t="s">
        <v>156</v>
      </c>
      <c r="G16" s="7">
        <v>20220012</v>
      </c>
      <c r="H16" s="10" t="s">
        <v>288</v>
      </c>
      <c r="I16" s="9" t="s">
        <v>602</v>
      </c>
      <c r="J16" s="30" t="s">
        <v>432</v>
      </c>
      <c r="K16" s="29">
        <v>9</v>
      </c>
      <c r="L16" s="9" t="s">
        <v>433</v>
      </c>
      <c r="M16" s="9" t="s">
        <v>434</v>
      </c>
      <c r="N16" s="9" t="s">
        <v>435</v>
      </c>
      <c r="O16" s="10"/>
      <c r="P16" s="16" t="s">
        <v>436</v>
      </c>
      <c r="Q16" s="30" t="s">
        <v>164</v>
      </c>
      <c r="R16" s="9" t="s">
        <v>437</v>
      </c>
      <c r="S16" s="9">
        <v>1850</v>
      </c>
      <c r="T16" s="27"/>
      <c r="U16" s="30" t="s">
        <v>189</v>
      </c>
      <c r="V16" s="9" t="s">
        <v>438</v>
      </c>
      <c r="W16" s="22">
        <v>1</v>
      </c>
      <c r="X16" s="9" t="s">
        <v>290</v>
      </c>
      <c r="Y16" s="19">
        <v>120</v>
      </c>
      <c r="Z16" s="9" t="s">
        <v>290</v>
      </c>
      <c r="AA16" s="19">
        <v>14</v>
      </c>
      <c r="AB16" s="9" t="s">
        <v>241</v>
      </c>
      <c r="AC16" s="9">
        <v>45070</v>
      </c>
      <c r="AD16" s="30" t="s">
        <v>222</v>
      </c>
      <c r="AE16" s="7"/>
      <c r="AF16" s="40"/>
      <c r="AH16" s="10" t="s">
        <v>301</v>
      </c>
      <c r="AI16" s="12" t="s">
        <v>301</v>
      </c>
      <c r="AJ16" s="7">
        <v>20220012</v>
      </c>
      <c r="AK16" s="13">
        <v>44670</v>
      </c>
      <c r="AL16" s="21">
        <v>44672</v>
      </c>
      <c r="AM16" s="21">
        <v>44676</v>
      </c>
      <c r="AN16" s="14">
        <v>2200</v>
      </c>
      <c r="AO16" s="14">
        <v>2552</v>
      </c>
      <c r="AP16" s="14"/>
      <c r="AQ16" s="14"/>
      <c r="AR16" s="15" t="s">
        <v>520</v>
      </c>
      <c r="AS16" s="15"/>
      <c r="AT16" s="36" t="s">
        <v>371</v>
      </c>
      <c r="AU16" s="48" t="s">
        <v>432</v>
      </c>
      <c r="AW16" s="21">
        <v>44672</v>
      </c>
      <c r="AX16" s="21">
        <v>44676</v>
      </c>
      <c r="AY16" s="9" t="s">
        <v>525</v>
      </c>
      <c r="AZ16" s="9"/>
      <c r="BA16" s="9" t="s">
        <v>302</v>
      </c>
      <c r="BB16" s="9" t="s">
        <v>303</v>
      </c>
      <c r="BC16" s="9">
        <v>1</v>
      </c>
      <c r="BD16" s="9" t="s">
        <v>255</v>
      </c>
      <c r="BE16" s="9">
        <v>1</v>
      </c>
      <c r="BF16" s="10" t="s">
        <v>372</v>
      </c>
      <c r="BG16" s="9"/>
      <c r="BH16" s="9"/>
      <c r="BI16" s="9" t="s">
        <v>612</v>
      </c>
      <c r="BJ16" s="9"/>
      <c r="BK16" s="9" t="s">
        <v>373</v>
      </c>
      <c r="BL16" s="8">
        <v>44767</v>
      </c>
      <c r="BM16" s="8">
        <v>44742</v>
      </c>
      <c r="BN16" s="52" t="s">
        <v>642</v>
      </c>
    </row>
    <row r="17" spans="1:66" s="30" customFormat="1" x14ac:dyDescent="0.2">
      <c r="A17" s="7">
        <v>2022</v>
      </c>
      <c r="B17" s="8">
        <v>44652</v>
      </c>
      <c r="C17" s="8">
        <v>44742</v>
      </c>
      <c r="D17" s="9" t="s">
        <v>149</v>
      </c>
      <c r="E17" s="9" t="s">
        <v>153</v>
      </c>
      <c r="F17" s="9" t="s">
        <v>156</v>
      </c>
      <c r="G17" s="7">
        <v>20220013</v>
      </c>
      <c r="H17" s="10" t="s">
        <v>288</v>
      </c>
      <c r="I17" s="9" t="s">
        <v>602</v>
      </c>
      <c r="J17" s="30" t="s">
        <v>432</v>
      </c>
      <c r="K17" s="29">
        <v>10</v>
      </c>
      <c r="L17" s="9"/>
      <c r="M17" s="9"/>
      <c r="N17" s="9"/>
      <c r="O17" s="10" t="s">
        <v>439</v>
      </c>
      <c r="P17" s="16" t="s">
        <v>440</v>
      </c>
      <c r="Q17" s="39" t="s">
        <v>164</v>
      </c>
      <c r="R17" s="9" t="s">
        <v>441</v>
      </c>
      <c r="S17" s="9">
        <v>190</v>
      </c>
      <c r="T17" s="27"/>
      <c r="U17" s="30" t="s">
        <v>189</v>
      </c>
      <c r="V17" s="9" t="s">
        <v>442</v>
      </c>
      <c r="W17" s="22">
        <v>1</v>
      </c>
      <c r="X17" s="9" t="s">
        <v>443</v>
      </c>
      <c r="Y17" s="22">
        <v>70</v>
      </c>
      <c r="Z17" s="9" t="s">
        <v>443</v>
      </c>
      <c r="AA17" s="19">
        <v>14</v>
      </c>
      <c r="AB17" s="9" t="s">
        <v>241</v>
      </c>
      <c r="AC17" s="9">
        <v>45685</v>
      </c>
      <c r="AD17" s="30" t="s">
        <v>222</v>
      </c>
      <c r="AE17" s="42"/>
      <c r="AF17" s="43"/>
      <c r="AH17" s="10" t="s">
        <v>301</v>
      </c>
      <c r="AI17" s="12" t="s">
        <v>301</v>
      </c>
      <c r="AJ17" s="7">
        <v>20220013</v>
      </c>
      <c r="AK17" s="13">
        <v>44670</v>
      </c>
      <c r="AL17" s="21">
        <v>44671</v>
      </c>
      <c r="AM17" s="21">
        <v>44685</v>
      </c>
      <c r="AN17" s="14">
        <v>44026.400000000001</v>
      </c>
      <c r="AO17" s="14">
        <v>51070.63</v>
      </c>
      <c r="AP17" s="14"/>
      <c r="AQ17" s="14"/>
      <c r="AR17" s="15" t="s">
        <v>520</v>
      </c>
      <c r="AS17" s="15"/>
      <c r="AT17" s="36" t="s">
        <v>371</v>
      </c>
      <c r="AU17" s="48" t="s">
        <v>432</v>
      </c>
      <c r="AW17" s="21">
        <v>44671</v>
      </c>
      <c r="AX17" s="21">
        <v>44685</v>
      </c>
      <c r="AY17" s="9" t="s">
        <v>526</v>
      </c>
      <c r="AZ17" s="9"/>
      <c r="BA17" s="9" t="s">
        <v>302</v>
      </c>
      <c r="BB17" s="9" t="s">
        <v>303</v>
      </c>
      <c r="BC17" s="9">
        <v>1</v>
      </c>
      <c r="BD17" s="9" t="s">
        <v>255</v>
      </c>
      <c r="BE17" s="9">
        <v>1</v>
      </c>
      <c r="BF17" s="10" t="s">
        <v>372</v>
      </c>
      <c r="BG17" s="9"/>
      <c r="BH17" s="9"/>
      <c r="BI17" s="9" t="s">
        <v>613</v>
      </c>
      <c r="BJ17" s="9"/>
      <c r="BK17" s="9" t="s">
        <v>373</v>
      </c>
      <c r="BL17" s="8">
        <v>44767</v>
      </c>
      <c r="BM17" s="8">
        <v>44742</v>
      </c>
      <c r="BN17" s="52" t="s">
        <v>642</v>
      </c>
    </row>
    <row r="18" spans="1:66" s="30" customFormat="1" x14ac:dyDescent="0.2">
      <c r="A18" s="7">
        <v>2022</v>
      </c>
      <c r="B18" s="8">
        <v>44652</v>
      </c>
      <c r="C18" s="8">
        <v>44742</v>
      </c>
      <c r="D18" s="9" t="s">
        <v>149</v>
      </c>
      <c r="E18" s="9" t="s">
        <v>153</v>
      </c>
      <c r="F18" s="9" t="s">
        <v>156</v>
      </c>
      <c r="G18" s="7">
        <v>20220014</v>
      </c>
      <c r="H18" s="10" t="s">
        <v>288</v>
      </c>
      <c r="I18" s="9" t="s">
        <v>603</v>
      </c>
      <c r="J18" s="30" t="s">
        <v>432</v>
      </c>
      <c r="K18" s="29">
        <v>11</v>
      </c>
      <c r="L18" s="9"/>
      <c r="M18" s="9"/>
      <c r="N18" s="9"/>
      <c r="O18" s="10" t="s">
        <v>444</v>
      </c>
      <c r="P18" s="16" t="s">
        <v>445</v>
      </c>
      <c r="Q18" s="39" t="s">
        <v>164</v>
      </c>
      <c r="R18" s="9" t="s">
        <v>446</v>
      </c>
      <c r="S18" s="9">
        <v>1150</v>
      </c>
      <c r="T18" s="27"/>
      <c r="U18" s="39" t="s">
        <v>189</v>
      </c>
      <c r="V18" s="9" t="s">
        <v>447</v>
      </c>
      <c r="W18" s="22">
        <v>1</v>
      </c>
      <c r="X18" s="9" t="s">
        <v>289</v>
      </c>
      <c r="Y18" s="22">
        <v>39</v>
      </c>
      <c r="Z18" s="9" t="s">
        <v>289</v>
      </c>
      <c r="AA18" s="23">
        <v>14</v>
      </c>
      <c r="AB18" s="39" t="s">
        <v>241</v>
      </c>
      <c r="AC18" s="9">
        <v>44110</v>
      </c>
      <c r="AD18" s="30" t="s">
        <v>222</v>
      </c>
      <c r="AE18" s="42"/>
      <c r="AF18" s="43"/>
      <c r="AH18" s="10" t="s">
        <v>301</v>
      </c>
      <c r="AI18" s="12" t="s">
        <v>301</v>
      </c>
      <c r="AJ18" s="7">
        <v>20220014</v>
      </c>
      <c r="AK18" s="13">
        <v>44677</v>
      </c>
      <c r="AL18" s="21">
        <v>44678</v>
      </c>
      <c r="AM18" s="21">
        <v>44687</v>
      </c>
      <c r="AN18" s="14">
        <v>65465.45</v>
      </c>
      <c r="AO18" s="14">
        <f>75939.91</f>
        <v>75939.91</v>
      </c>
      <c r="AP18" s="14"/>
      <c r="AQ18" s="14"/>
      <c r="AR18" s="15" t="s">
        <v>520</v>
      </c>
      <c r="AS18" s="15"/>
      <c r="AT18" s="36" t="s">
        <v>371</v>
      </c>
      <c r="AU18" s="48" t="s">
        <v>432</v>
      </c>
      <c r="AW18" s="21">
        <v>44678</v>
      </c>
      <c r="AX18" s="21">
        <v>44687</v>
      </c>
      <c r="AY18" s="9" t="s">
        <v>527</v>
      </c>
      <c r="AZ18" s="9"/>
      <c r="BA18" s="9" t="s">
        <v>302</v>
      </c>
      <c r="BB18" s="9" t="s">
        <v>303</v>
      </c>
      <c r="BC18" s="9">
        <v>1</v>
      </c>
      <c r="BD18" s="9" t="s">
        <v>255</v>
      </c>
      <c r="BE18" s="9">
        <v>1</v>
      </c>
      <c r="BF18" s="10" t="s">
        <v>372</v>
      </c>
      <c r="BG18" s="9"/>
      <c r="BH18" s="9"/>
      <c r="BI18" s="9" t="s">
        <v>614</v>
      </c>
      <c r="BJ18" s="9"/>
      <c r="BK18" s="9" t="s">
        <v>373</v>
      </c>
      <c r="BL18" s="8">
        <v>44767</v>
      </c>
      <c r="BM18" s="8">
        <v>44742</v>
      </c>
      <c r="BN18" s="52" t="s">
        <v>642</v>
      </c>
    </row>
    <row r="19" spans="1:66" s="30" customFormat="1" x14ac:dyDescent="0.2">
      <c r="A19" s="7">
        <v>2022</v>
      </c>
      <c r="B19" s="8">
        <v>44652</v>
      </c>
      <c r="C19" s="8">
        <v>44742</v>
      </c>
      <c r="D19" s="9" t="s">
        <v>149</v>
      </c>
      <c r="E19" s="9" t="s">
        <v>153</v>
      </c>
      <c r="F19" s="9" t="s">
        <v>156</v>
      </c>
      <c r="G19" s="7">
        <v>20220015</v>
      </c>
      <c r="H19" s="10" t="s">
        <v>288</v>
      </c>
      <c r="I19" s="9" t="s">
        <v>603</v>
      </c>
      <c r="J19" s="30" t="s">
        <v>432</v>
      </c>
      <c r="K19" s="29">
        <v>12</v>
      </c>
      <c r="L19" s="9"/>
      <c r="M19" s="9"/>
      <c r="N19" s="9"/>
      <c r="O19" s="10" t="s">
        <v>450</v>
      </c>
      <c r="P19" s="16" t="s">
        <v>454</v>
      </c>
      <c r="Q19" s="39" t="s">
        <v>164</v>
      </c>
      <c r="R19" s="9" t="s">
        <v>451</v>
      </c>
      <c r="S19" s="9">
        <v>228</v>
      </c>
      <c r="T19" s="27" t="s">
        <v>452</v>
      </c>
      <c r="U19" s="39" t="s">
        <v>189</v>
      </c>
      <c r="V19" s="9" t="s">
        <v>453</v>
      </c>
      <c r="W19" s="22">
        <v>1</v>
      </c>
      <c r="X19" s="9" t="s">
        <v>289</v>
      </c>
      <c r="Y19" s="22">
        <v>39</v>
      </c>
      <c r="Z19" s="9" t="s">
        <v>289</v>
      </c>
      <c r="AA19" s="23">
        <v>14</v>
      </c>
      <c r="AB19" s="39" t="s">
        <v>241</v>
      </c>
      <c r="AC19" s="9">
        <v>44259</v>
      </c>
      <c r="AD19" s="30" t="s">
        <v>222</v>
      </c>
      <c r="AE19" s="42"/>
      <c r="AF19" s="43"/>
      <c r="AH19" s="10" t="s">
        <v>301</v>
      </c>
      <c r="AI19" s="12" t="s">
        <v>301</v>
      </c>
      <c r="AJ19" s="7">
        <v>20220015</v>
      </c>
      <c r="AK19" s="13">
        <v>44677</v>
      </c>
      <c r="AL19" s="21">
        <v>44678</v>
      </c>
      <c r="AM19" s="21">
        <v>44682</v>
      </c>
      <c r="AN19" s="14">
        <v>3685</v>
      </c>
      <c r="AO19" s="14">
        <v>4274.6000000000004</v>
      </c>
      <c r="AP19" s="14"/>
      <c r="AQ19" s="14"/>
      <c r="AR19" s="15" t="s">
        <v>520</v>
      </c>
      <c r="AS19" s="15"/>
      <c r="AT19" s="36" t="s">
        <v>371</v>
      </c>
      <c r="AU19" s="48" t="s">
        <v>432</v>
      </c>
      <c r="AW19" s="21">
        <v>44678</v>
      </c>
      <c r="AX19" s="21">
        <v>44682</v>
      </c>
      <c r="AY19" s="9" t="s">
        <v>528</v>
      </c>
      <c r="AZ19" s="9"/>
      <c r="BA19" s="9" t="s">
        <v>302</v>
      </c>
      <c r="BB19" s="9" t="s">
        <v>303</v>
      </c>
      <c r="BC19" s="9">
        <v>1</v>
      </c>
      <c r="BD19" s="9" t="s">
        <v>255</v>
      </c>
      <c r="BE19" s="9">
        <v>1</v>
      </c>
      <c r="BF19" s="10" t="s">
        <v>372</v>
      </c>
      <c r="BG19" s="9"/>
      <c r="BH19" s="9"/>
      <c r="BI19" s="9" t="s">
        <v>615</v>
      </c>
      <c r="BJ19" s="9"/>
      <c r="BK19" s="9" t="s">
        <v>373</v>
      </c>
      <c r="BL19" s="8">
        <v>44767</v>
      </c>
      <c r="BM19" s="8">
        <v>44742</v>
      </c>
      <c r="BN19" s="52" t="s">
        <v>643</v>
      </c>
    </row>
    <row r="20" spans="1:66" s="30" customFormat="1" x14ac:dyDescent="0.2">
      <c r="A20" s="7">
        <v>2022</v>
      </c>
      <c r="B20" s="8">
        <v>44652</v>
      </c>
      <c r="C20" s="8">
        <v>44742</v>
      </c>
      <c r="D20" s="9" t="s">
        <v>149</v>
      </c>
      <c r="E20" s="9" t="s">
        <v>155</v>
      </c>
      <c r="F20" s="9" t="s">
        <v>156</v>
      </c>
      <c r="G20" s="7">
        <v>20220016</v>
      </c>
      <c r="H20" s="10" t="s">
        <v>288</v>
      </c>
      <c r="I20" s="9" t="s">
        <v>572</v>
      </c>
      <c r="J20" s="30" t="s">
        <v>516</v>
      </c>
      <c r="K20" s="29">
        <v>13</v>
      </c>
      <c r="L20" s="9" t="s">
        <v>340</v>
      </c>
      <c r="M20" s="9" t="s">
        <v>341</v>
      </c>
      <c r="N20" s="9" t="s">
        <v>342</v>
      </c>
      <c r="O20" s="10"/>
      <c r="P20" s="16" t="s">
        <v>343</v>
      </c>
      <c r="Q20" s="39" t="s">
        <v>164</v>
      </c>
      <c r="R20" s="9" t="s">
        <v>358</v>
      </c>
      <c r="S20" s="9">
        <v>418</v>
      </c>
      <c r="T20" s="27"/>
      <c r="U20" s="39" t="s">
        <v>189</v>
      </c>
      <c r="V20" s="9" t="s">
        <v>359</v>
      </c>
      <c r="W20" s="22">
        <v>1</v>
      </c>
      <c r="X20" s="9" t="s">
        <v>289</v>
      </c>
      <c r="Y20" s="22">
        <v>39</v>
      </c>
      <c r="Z20" s="9" t="s">
        <v>289</v>
      </c>
      <c r="AA20" s="23">
        <v>14</v>
      </c>
      <c r="AB20" s="39" t="s">
        <v>241</v>
      </c>
      <c r="AC20" s="9">
        <v>44270</v>
      </c>
      <c r="AD20" s="39" t="s">
        <v>222</v>
      </c>
      <c r="AE20" s="42"/>
      <c r="AF20" s="43"/>
      <c r="AG20" s="39"/>
      <c r="AH20" s="10" t="s">
        <v>301</v>
      </c>
      <c r="AI20" s="12" t="s">
        <v>301</v>
      </c>
      <c r="AJ20" s="7">
        <v>20220016</v>
      </c>
      <c r="AK20" s="13">
        <v>44662</v>
      </c>
      <c r="AL20" s="21">
        <v>44666</v>
      </c>
      <c r="AM20" s="21">
        <v>44672</v>
      </c>
      <c r="AN20" s="14">
        <v>3200</v>
      </c>
      <c r="AO20" s="14">
        <v>3712</v>
      </c>
      <c r="AP20" s="14"/>
      <c r="AQ20" s="14"/>
      <c r="AR20" s="15" t="s">
        <v>520</v>
      </c>
      <c r="AS20" s="15"/>
      <c r="AT20" s="36" t="s">
        <v>371</v>
      </c>
      <c r="AU20" s="48" t="s">
        <v>516</v>
      </c>
      <c r="AW20" s="21">
        <v>44666</v>
      </c>
      <c r="AX20" s="21">
        <v>44672</v>
      </c>
      <c r="AY20" s="9" t="s">
        <v>534</v>
      </c>
      <c r="AZ20" s="9"/>
      <c r="BA20" s="9" t="s">
        <v>302</v>
      </c>
      <c r="BB20" s="9" t="s">
        <v>303</v>
      </c>
      <c r="BC20" s="9">
        <v>1</v>
      </c>
      <c r="BD20" s="9" t="s">
        <v>255</v>
      </c>
      <c r="BE20" s="9">
        <v>1</v>
      </c>
      <c r="BF20" s="10" t="s">
        <v>372</v>
      </c>
      <c r="BG20" s="9"/>
      <c r="BH20" s="9"/>
      <c r="BI20" s="47" t="s">
        <v>619</v>
      </c>
      <c r="BJ20" s="9"/>
      <c r="BK20" s="9" t="s">
        <v>373</v>
      </c>
      <c r="BL20" s="8">
        <v>44767</v>
      </c>
      <c r="BM20" s="8">
        <v>44742</v>
      </c>
      <c r="BN20" s="52" t="s">
        <v>642</v>
      </c>
    </row>
    <row r="21" spans="1:66" s="30" customFormat="1" x14ac:dyDescent="0.2">
      <c r="A21" s="7">
        <v>2022</v>
      </c>
      <c r="B21" s="8">
        <v>44652</v>
      </c>
      <c r="C21" s="8">
        <v>44742</v>
      </c>
      <c r="D21" s="9" t="s">
        <v>149</v>
      </c>
      <c r="E21" s="9" t="s">
        <v>155</v>
      </c>
      <c r="F21" s="9" t="s">
        <v>156</v>
      </c>
      <c r="G21" s="7">
        <v>20220017</v>
      </c>
      <c r="H21" s="10" t="s">
        <v>288</v>
      </c>
      <c r="I21" s="9" t="s">
        <v>573</v>
      </c>
      <c r="J21" s="30" t="s">
        <v>448</v>
      </c>
      <c r="K21" s="29">
        <v>14</v>
      </c>
      <c r="L21" s="9"/>
      <c r="M21" s="9"/>
      <c r="N21" s="9"/>
      <c r="O21" s="10" t="s">
        <v>455</v>
      </c>
      <c r="P21" s="16" t="s">
        <v>456</v>
      </c>
      <c r="Q21" s="39" t="s">
        <v>183</v>
      </c>
      <c r="R21" s="9" t="s">
        <v>457</v>
      </c>
      <c r="S21" s="9">
        <v>2527</v>
      </c>
      <c r="T21" s="27"/>
      <c r="U21" s="39" t="s">
        <v>189</v>
      </c>
      <c r="V21" s="9" t="s">
        <v>458</v>
      </c>
      <c r="W21" s="22">
        <v>1</v>
      </c>
      <c r="X21" s="9" t="s">
        <v>289</v>
      </c>
      <c r="Y21" s="22">
        <v>39</v>
      </c>
      <c r="Z21" s="9" t="s">
        <v>289</v>
      </c>
      <c r="AA21" s="23">
        <v>14</v>
      </c>
      <c r="AB21" s="40" t="s">
        <v>241</v>
      </c>
      <c r="AC21" s="9">
        <v>44130</v>
      </c>
      <c r="AD21" s="30" t="s">
        <v>222</v>
      </c>
      <c r="AE21" s="42"/>
      <c r="AF21" s="43"/>
      <c r="AH21" s="10" t="s">
        <v>301</v>
      </c>
      <c r="AI21" s="12" t="s">
        <v>301</v>
      </c>
      <c r="AJ21" s="7">
        <v>20220017</v>
      </c>
      <c r="AK21" s="13">
        <v>44672</v>
      </c>
      <c r="AL21" s="21">
        <v>44672</v>
      </c>
      <c r="AM21" s="21">
        <v>44678</v>
      </c>
      <c r="AN21" s="14">
        <v>9600</v>
      </c>
      <c r="AO21" s="14">
        <v>11136</v>
      </c>
      <c r="AP21" s="14"/>
      <c r="AQ21" s="14"/>
      <c r="AR21" s="15" t="s">
        <v>520</v>
      </c>
      <c r="AS21" s="15"/>
      <c r="AT21" s="36" t="s">
        <v>371</v>
      </c>
      <c r="AU21" s="48" t="s">
        <v>448</v>
      </c>
      <c r="AW21" s="21">
        <v>44672</v>
      </c>
      <c r="AX21" s="21">
        <v>44678</v>
      </c>
      <c r="AY21" s="9" t="s">
        <v>535</v>
      </c>
      <c r="AZ21" s="9"/>
      <c r="BA21" s="9" t="s">
        <v>302</v>
      </c>
      <c r="BB21" s="9" t="s">
        <v>303</v>
      </c>
      <c r="BC21" s="9">
        <v>1</v>
      </c>
      <c r="BD21" s="9" t="s">
        <v>255</v>
      </c>
      <c r="BE21" s="9">
        <v>1</v>
      </c>
      <c r="BF21" s="10" t="s">
        <v>372</v>
      </c>
      <c r="BG21" s="9"/>
      <c r="BH21" s="9"/>
      <c r="BI21" s="9" t="s">
        <v>617</v>
      </c>
      <c r="BJ21" s="9"/>
      <c r="BK21" s="9" t="s">
        <v>373</v>
      </c>
      <c r="BL21" s="8">
        <v>44767</v>
      </c>
      <c r="BM21" s="8">
        <v>44742</v>
      </c>
      <c r="BN21" s="52" t="s">
        <v>642</v>
      </c>
    </row>
    <row r="22" spans="1:66" s="30" customFormat="1" x14ac:dyDescent="0.2">
      <c r="A22" s="7">
        <v>2022</v>
      </c>
      <c r="B22" s="8">
        <v>44652</v>
      </c>
      <c r="C22" s="8">
        <v>44742</v>
      </c>
      <c r="D22" s="9" t="s">
        <v>149</v>
      </c>
      <c r="E22" s="9" t="s">
        <v>155</v>
      </c>
      <c r="F22" s="9" t="s">
        <v>156</v>
      </c>
      <c r="G22" s="7">
        <v>20220018</v>
      </c>
      <c r="H22" s="10" t="s">
        <v>288</v>
      </c>
      <c r="I22" s="9" t="s">
        <v>574</v>
      </c>
      <c r="J22" s="30" t="s">
        <v>449</v>
      </c>
      <c r="K22" s="29">
        <v>15</v>
      </c>
      <c r="L22" s="9" t="s">
        <v>459</v>
      </c>
      <c r="M22" s="9" t="s">
        <v>460</v>
      </c>
      <c r="N22" s="9" t="s">
        <v>461</v>
      </c>
      <c r="O22" s="10"/>
      <c r="P22" s="16" t="s">
        <v>462</v>
      </c>
      <c r="Q22" s="39" t="s">
        <v>164</v>
      </c>
      <c r="R22" s="9" t="s">
        <v>463</v>
      </c>
      <c r="S22" s="9">
        <v>12</v>
      </c>
      <c r="T22" s="27"/>
      <c r="U22" s="39" t="s">
        <v>189</v>
      </c>
      <c r="V22" s="9" t="s">
        <v>464</v>
      </c>
      <c r="W22" s="22">
        <v>1</v>
      </c>
      <c r="X22" s="24" t="s">
        <v>290</v>
      </c>
      <c r="Y22" s="23">
        <v>120</v>
      </c>
      <c r="Z22" s="24" t="s">
        <v>290</v>
      </c>
      <c r="AA22" s="23">
        <v>14</v>
      </c>
      <c r="AB22" s="40" t="s">
        <v>241</v>
      </c>
      <c r="AC22" s="9">
        <v>45036</v>
      </c>
      <c r="AD22" s="30" t="s">
        <v>222</v>
      </c>
      <c r="AE22" s="42"/>
      <c r="AF22" s="43"/>
      <c r="AH22" s="10" t="s">
        <v>301</v>
      </c>
      <c r="AI22" s="12" t="s">
        <v>301</v>
      </c>
      <c r="AJ22" s="7">
        <v>20220018</v>
      </c>
      <c r="AK22" s="13">
        <v>44673</v>
      </c>
      <c r="AL22" s="21">
        <v>44688</v>
      </c>
      <c r="AM22" s="21">
        <v>44688</v>
      </c>
      <c r="AN22" s="14">
        <v>13607.97</v>
      </c>
      <c r="AO22" s="14">
        <v>15785.25</v>
      </c>
      <c r="AP22" s="14"/>
      <c r="AQ22" s="14"/>
      <c r="AR22" s="15" t="s">
        <v>520</v>
      </c>
      <c r="AS22" s="15"/>
      <c r="AT22" s="36" t="s">
        <v>371</v>
      </c>
      <c r="AU22" s="48" t="s">
        <v>449</v>
      </c>
      <c r="AW22" s="21">
        <v>44688</v>
      </c>
      <c r="AX22" s="21">
        <v>44688</v>
      </c>
      <c r="AY22" s="9" t="s">
        <v>536</v>
      </c>
      <c r="AZ22" s="9"/>
      <c r="BA22" s="9" t="s">
        <v>302</v>
      </c>
      <c r="BB22" s="9" t="s">
        <v>303</v>
      </c>
      <c r="BC22" s="9">
        <v>1</v>
      </c>
      <c r="BD22" s="9" t="s">
        <v>255</v>
      </c>
      <c r="BE22" s="9">
        <v>1</v>
      </c>
      <c r="BF22" s="10" t="s">
        <v>372</v>
      </c>
      <c r="BG22" s="9"/>
      <c r="BH22" s="9"/>
      <c r="BI22" s="9" t="s">
        <v>618</v>
      </c>
      <c r="BJ22" s="9"/>
      <c r="BK22" s="9" t="s">
        <v>373</v>
      </c>
      <c r="BL22" s="8">
        <v>44767</v>
      </c>
      <c r="BM22" s="8">
        <v>44742</v>
      </c>
      <c r="BN22" s="52" t="s">
        <v>642</v>
      </c>
    </row>
    <row r="23" spans="1:66" s="30" customFormat="1" ht="15" x14ac:dyDescent="0.25">
      <c r="A23" s="7">
        <v>2022</v>
      </c>
      <c r="B23" s="8">
        <v>44652</v>
      </c>
      <c r="C23" s="8">
        <v>44742</v>
      </c>
      <c r="D23" s="9" t="s">
        <v>149</v>
      </c>
      <c r="E23" s="9" t="s">
        <v>153</v>
      </c>
      <c r="F23" s="9" t="s">
        <v>156</v>
      </c>
      <c r="G23" s="7">
        <v>20220016</v>
      </c>
      <c r="H23" s="10" t="s">
        <v>288</v>
      </c>
      <c r="I23" s="49" t="s">
        <v>563</v>
      </c>
      <c r="J23" s="30" t="s">
        <v>515</v>
      </c>
      <c r="K23" s="29">
        <v>16</v>
      </c>
      <c r="L23" s="9"/>
      <c r="M23" s="9"/>
      <c r="N23" s="9"/>
      <c r="O23" s="10" t="s">
        <v>335</v>
      </c>
      <c r="P23" s="16" t="s">
        <v>345</v>
      </c>
      <c r="Q23" s="40" t="s">
        <v>183</v>
      </c>
      <c r="R23" s="24" t="s">
        <v>346</v>
      </c>
      <c r="S23" s="25">
        <v>600</v>
      </c>
      <c r="T23" s="27" t="s">
        <v>347</v>
      </c>
      <c r="U23" s="40" t="s">
        <v>189</v>
      </c>
      <c r="V23" s="9" t="s">
        <v>348</v>
      </c>
      <c r="W23" s="22">
        <v>1</v>
      </c>
      <c r="X23" s="24" t="s">
        <v>290</v>
      </c>
      <c r="Y23" s="23">
        <v>120</v>
      </c>
      <c r="Z23" s="24" t="s">
        <v>290</v>
      </c>
      <c r="AA23" s="23">
        <v>14</v>
      </c>
      <c r="AB23" s="40" t="s">
        <v>241</v>
      </c>
      <c r="AC23" s="9">
        <v>45110</v>
      </c>
      <c r="AD23" s="30" t="s">
        <v>222</v>
      </c>
      <c r="AE23" s="42"/>
      <c r="AF23" s="43"/>
      <c r="AH23" s="10" t="s">
        <v>301</v>
      </c>
      <c r="AI23" s="12" t="s">
        <v>301</v>
      </c>
      <c r="AJ23" s="7">
        <v>20220016</v>
      </c>
      <c r="AK23" s="13">
        <v>44701</v>
      </c>
      <c r="AL23" s="21">
        <v>44708</v>
      </c>
      <c r="AM23" s="21">
        <v>44708</v>
      </c>
      <c r="AN23" s="14">
        <v>4429</v>
      </c>
      <c r="AO23" s="14">
        <v>5137.6400000000003</v>
      </c>
      <c r="AP23" s="14"/>
      <c r="AQ23" s="14"/>
      <c r="AR23" s="15" t="s">
        <v>520</v>
      </c>
      <c r="AS23" s="15"/>
      <c r="AT23" s="36" t="s">
        <v>371</v>
      </c>
      <c r="AU23" s="48" t="s">
        <v>515</v>
      </c>
      <c r="AW23" s="21">
        <v>44708</v>
      </c>
      <c r="AX23" s="21">
        <v>44708</v>
      </c>
      <c r="AY23" s="9" t="s">
        <v>529</v>
      </c>
      <c r="AZ23" s="9"/>
      <c r="BA23" s="9" t="s">
        <v>302</v>
      </c>
      <c r="BB23" s="9" t="s">
        <v>303</v>
      </c>
      <c r="BC23" s="9">
        <v>1</v>
      </c>
      <c r="BD23" s="9" t="s">
        <v>255</v>
      </c>
      <c r="BE23" s="9">
        <v>1</v>
      </c>
      <c r="BF23" s="10" t="s">
        <v>372</v>
      </c>
      <c r="BG23" s="9"/>
      <c r="BH23" s="9"/>
      <c r="BI23" s="9" t="s">
        <v>616</v>
      </c>
      <c r="BJ23" s="9"/>
      <c r="BK23" s="9" t="s">
        <v>373</v>
      </c>
      <c r="BL23" s="8">
        <v>44767</v>
      </c>
      <c r="BM23" s="8">
        <v>44742</v>
      </c>
      <c r="BN23" s="52" t="s">
        <v>643</v>
      </c>
    </row>
    <row r="24" spans="1:66" s="30" customFormat="1" x14ac:dyDescent="0.2">
      <c r="A24" s="7">
        <v>2022</v>
      </c>
      <c r="B24" s="8">
        <v>44652</v>
      </c>
      <c r="C24" s="8">
        <v>44742</v>
      </c>
      <c r="D24" s="9" t="s">
        <v>149</v>
      </c>
      <c r="E24" s="9" t="s">
        <v>155</v>
      </c>
      <c r="F24" s="9" t="s">
        <v>156</v>
      </c>
      <c r="G24" s="7">
        <v>20220019</v>
      </c>
      <c r="H24" s="10" t="s">
        <v>288</v>
      </c>
      <c r="I24" s="9" t="s">
        <v>575</v>
      </c>
      <c r="J24" s="40" t="s">
        <v>466</v>
      </c>
      <c r="K24" s="29">
        <v>17</v>
      </c>
      <c r="L24" s="9" t="s">
        <v>477</v>
      </c>
      <c r="M24" s="9" t="s">
        <v>478</v>
      </c>
      <c r="N24" s="9" t="s">
        <v>479</v>
      </c>
      <c r="O24" s="10"/>
      <c r="P24" s="16" t="s">
        <v>480</v>
      </c>
      <c r="Q24" s="39" t="s">
        <v>164</v>
      </c>
      <c r="R24" s="9" t="s">
        <v>481</v>
      </c>
      <c r="S24" s="9">
        <v>2930</v>
      </c>
      <c r="T24" s="27"/>
      <c r="U24" s="39" t="s">
        <v>189</v>
      </c>
      <c r="V24" s="9" t="s">
        <v>482</v>
      </c>
      <c r="W24" s="22">
        <v>1</v>
      </c>
      <c r="X24" s="9" t="s">
        <v>289</v>
      </c>
      <c r="Y24" s="22">
        <v>39</v>
      </c>
      <c r="Z24" s="9" t="s">
        <v>289</v>
      </c>
      <c r="AA24" s="23">
        <v>14</v>
      </c>
      <c r="AB24" s="40" t="s">
        <v>241</v>
      </c>
      <c r="AC24" s="9">
        <v>44969</v>
      </c>
      <c r="AD24" s="30" t="s">
        <v>222</v>
      </c>
      <c r="AE24" s="42"/>
      <c r="AF24" s="43"/>
      <c r="AH24" s="10" t="s">
        <v>301</v>
      </c>
      <c r="AI24" s="12" t="s">
        <v>301</v>
      </c>
      <c r="AJ24" s="7">
        <v>20220019</v>
      </c>
      <c r="AK24" s="13">
        <v>44683</v>
      </c>
      <c r="AL24" s="21">
        <v>44683</v>
      </c>
      <c r="AM24" s="21">
        <v>44834</v>
      </c>
      <c r="AN24" s="14">
        <v>28890</v>
      </c>
      <c r="AO24" s="14">
        <v>33512.400000000001</v>
      </c>
      <c r="AP24" s="14"/>
      <c r="AQ24" s="14"/>
      <c r="AR24" s="15" t="s">
        <v>520</v>
      </c>
      <c r="AS24" s="15"/>
      <c r="AT24" s="36" t="s">
        <v>371</v>
      </c>
      <c r="AU24" s="48" t="s">
        <v>466</v>
      </c>
      <c r="AW24" s="21">
        <v>44683</v>
      </c>
      <c r="AX24" s="21">
        <v>44834</v>
      </c>
      <c r="AY24" s="9" t="s">
        <v>537</v>
      </c>
      <c r="AZ24" s="9"/>
      <c r="BA24" s="9" t="s">
        <v>302</v>
      </c>
      <c r="BB24" s="9" t="s">
        <v>303</v>
      </c>
      <c r="BC24" s="9">
        <v>1</v>
      </c>
      <c r="BD24" s="9" t="s">
        <v>255</v>
      </c>
      <c r="BE24" s="9">
        <v>1</v>
      </c>
      <c r="BF24" s="10" t="s">
        <v>372</v>
      </c>
      <c r="BG24" s="9"/>
      <c r="BH24" s="9"/>
      <c r="BI24" s="50"/>
      <c r="BJ24" s="9"/>
      <c r="BK24" s="9" t="s">
        <v>373</v>
      </c>
      <c r="BL24" s="8">
        <v>44767</v>
      </c>
      <c r="BM24" s="8">
        <v>44742</v>
      </c>
      <c r="BN24" s="52" t="s">
        <v>644</v>
      </c>
    </row>
    <row r="25" spans="1:66" s="30" customFormat="1" ht="15" x14ac:dyDescent="0.25">
      <c r="A25" s="7">
        <v>2022</v>
      </c>
      <c r="B25" s="8">
        <v>44652</v>
      </c>
      <c r="C25" s="8">
        <v>44742</v>
      </c>
      <c r="D25" s="9" t="s">
        <v>149</v>
      </c>
      <c r="E25" s="9" t="s">
        <v>155</v>
      </c>
      <c r="F25" s="9" t="s">
        <v>156</v>
      </c>
      <c r="G25" s="7">
        <v>20220020</v>
      </c>
      <c r="H25" s="10" t="s">
        <v>288</v>
      </c>
      <c r="I25" s="9" t="s">
        <v>589</v>
      </c>
      <c r="J25" s="40" t="s">
        <v>467</v>
      </c>
      <c r="K25" s="29">
        <v>18</v>
      </c>
      <c r="L25" s="9" t="s">
        <v>306</v>
      </c>
      <c r="M25" s="9" t="s">
        <v>307</v>
      </c>
      <c r="N25" s="9" t="s">
        <v>308</v>
      </c>
      <c r="O25" s="10"/>
      <c r="P25" s="7" t="s">
        <v>309</v>
      </c>
      <c r="Q25" s="9" t="s">
        <v>164</v>
      </c>
      <c r="R25" s="9" t="s">
        <v>380</v>
      </c>
      <c r="S25" s="19">
        <v>2469</v>
      </c>
      <c r="T25" s="19"/>
      <c r="U25" s="9" t="s">
        <v>189</v>
      </c>
      <c r="V25" s="9" t="s">
        <v>381</v>
      </c>
      <c r="W25" s="34">
        <v>1</v>
      </c>
      <c r="X25" s="9" t="s">
        <v>289</v>
      </c>
      <c r="Y25" s="19">
        <v>39</v>
      </c>
      <c r="Z25" s="9" t="s">
        <v>289</v>
      </c>
      <c r="AA25" s="19">
        <v>14</v>
      </c>
      <c r="AB25" s="9" t="s">
        <v>241</v>
      </c>
      <c r="AC25" s="19">
        <v>44300</v>
      </c>
      <c r="AD25" s="30" t="s">
        <v>222</v>
      </c>
      <c r="AE25" s="42"/>
      <c r="AF25" s="43"/>
      <c r="AH25" s="10" t="s">
        <v>301</v>
      </c>
      <c r="AI25" s="12" t="s">
        <v>301</v>
      </c>
      <c r="AJ25" s="7">
        <v>20220020</v>
      </c>
      <c r="AK25" s="13">
        <v>44687</v>
      </c>
      <c r="AL25" s="21">
        <v>44692</v>
      </c>
      <c r="AM25" s="21">
        <v>44712</v>
      </c>
      <c r="AN25" s="14">
        <v>29484.51</v>
      </c>
      <c r="AO25" s="14">
        <v>34202.03</v>
      </c>
      <c r="AP25" s="14"/>
      <c r="AQ25" s="14"/>
      <c r="AR25" s="15" t="s">
        <v>520</v>
      </c>
      <c r="AS25" s="15"/>
      <c r="AT25" s="36" t="s">
        <v>371</v>
      </c>
      <c r="AU25" s="48" t="s">
        <v>467</v>
      </c>
      <c r="AW25" s="21">
        <v>44692</v>
      </c>
      <c r="AX25" s="21">
        <v>44712</v>
      </c>
      <c r="AY25" s="9" t="s">
        <v>538</v>
      </c>
      <c r="AZ25" s="9"/>
      <c r="BA25" s="9" t="s">
        <v>302</v>
      </c>
      <c r="BB25" s="9" t="s">
        <v>303</v>
      </c>
      <c r="BC25" s="9">
        <v>1</v>
      </c>
      <c r="BD25" s="9" t="s">
        <v>255</v>
      </c>
      <c r="BE25" s="9">
        <v>1</v>
      </c>
      <c r="BF25" s="10" t="s">
        <v>372</v>
      </c>
      <c r="BG25" s="9"/>
      <c r="BH25" s="9"/>
      <c r="BI25" s="49" t="s">
        <v>620</v>
      </c>
      <c r="BJ25" s="9"/>
      <c r="BK25" s="9" t="s">
        <v>373</v>
      </c>
      <c r="BL25" s="8">
        <v>44767</v>
      </c>
      <c r="BM25" s="8">
        <v>44742</v>
      </c>
      <c r="BN25" s="52" t="s">
        <v>642</v>
      </c>
    </row>
    <row r="26" spans="1:66" s="30" customFormat="1" x14ac:dyDescent="0.2">
      <c r="A26" s="7">
        <v>2022</v>
      </c>
      <c r="B26" s="8">
        <v>44652</v>
      </c>
      <c r="C26" s="8">
        <v>44742</v>
      </c>
      <c r="D26" s="9" t="s">
        <v>149</v>
      </c>
      <c r="E26" s="9" t="s">
        <v>155</v>
      </c>
      <c r="F26" s="9" t="s">
        <v>156</v>
      </c>
      <c r="G26" s="7">
        <v>20220021</v>
      </c>
      <c r="H26" s="10" t="s">
        <v>288</v>
      </c>
      <c r="I26" s="9" t="s">
        <v>576</v>
      </c>
      <c r="J26" s="40" t="s">
        <v>468</v>
      </c>
      <c r="K26" s="29">
        <v>19</v>
      </c>
      <c r="L26" s="9"/>
      <c r="M26" s="9"/>
      <c r="N26" s="9"/>
      <c r="O26" s="10" t="s">
        <v>483</v>
      </c>
      <c r="P26" s="16" t="s">
        <v>484</v>
      </c>
      <c r="Q26" s="39" t="s">
        <v>183</v>
      </c>
      <c r="R26" s="9" t="s">
        <v>485</v>
      </c>
      <c r="S26" s="9">
        <v>5655</v>
      </c>
      <c r="T26" s="27"/>
      <c r="U26" s="39" t="s">
        <v>189</v>
      </c>
      <c r="V26" s="9" t="s">
        <v>486</v>
      </c>
      <c r="W26" s="22">
        <v>1</v>
      </c>
      <c r="X26" s="24" t="s">
        <v>290</v>
      </c>
      <c r="Y26" s="23">
        <v>120</v>
      </c>
      <c r="Z26" s="24" t="s">
        <v>290</v>
      </c>
      <c r="AA26" s="23">
        <v>14</v>
      </c>
      <c r="AB26" s="40" t="s">
        <v>241</v>
      </c>
      <c r="AC26" s="19">
        <v>45116</v>
      </c>
      <c r="AD26" s="30" t="s">
        <v>222</v>
      </c>
      <c r="AE26" s="42"/>
      <c r="AF26" s="43"/>
      <c r="AH26" s="10" t="s">
        <v>301</v>
      </c>
      <c r="AI26" s="12" t="s">
        <v>301</v>
      </c>
      <c r="AJ26" s="7">
        <v>20220021</v>
      </c>
      <c r="AK26" s="13">
        <v>44701</v>
      </c>
      <c r="AL26" s="21">
        <v>44704</v>
      </c>
      <c r="AM26" s="21">
        <v>44704</v>
      </c>
      <c r="AN26" s="14">
        <v>4695.6899999999996</v>
      </c>
      <c r="AO26" s="14">
        <v>5447</v>
      </c>
      <c r="AP26" s="14"/>
      <c r="AQ26" s="14"/>
      <c r="AR26" s="15" t="s">
        <v>520</v>
      </c>
      <c r="AS26" s="15"/>
      <c r="AT26" s="36" t="s">
        <v>371</v>
      </c>
      <c r="AU26" s="48" t="s">
        <v>468</v>
      </c>
      <c r="AW26" s="21">
        <v>44704</v>
      </c>
      <c r="AX26" s="21">
        <v>44704</v>
      </c>
      <c r="AY26" s="9" t="s">
        <v>539</v>
      </c>
      <c r="AZ26" s="9"/>
      <c r="BA26" s="9" t="s">
        <v>302</v>
      </c>
      <c r="BB26" s="9" t="s">
        <v>303</v>
      </c>
      <c r="BC26" s="9">
        <v>1</v>
      </c>
      <c r="BD26" s="9" t="s">
        <v>255</v>
      </c>
      <c r="BE26" s="9">
        <v>1</v>
      </c>
      <c r="BF26" s="10" t="s">
        <v>372</v>
      </c>
      <c r="BG26" s="9"/>
      <c r="BH26" s="9"/>
      <c r="BI26" s="9" t="s">
        <v>621</v>
      </c>
      <c r="BJ26" s="9"/>
      <c r="BK26" s="9" t="s">
        <v>373</v>
      </c>
      <c r="BL26" s="8">
        <v>44767</v>
      </c>
      <c r="BM26" s="8">
        <v>44742</v>
      </c>
      <c r="BN26" s="52" t="s">
        <v>642</v>
      </c>
    </row>
    <row r="27" spans="1:66" s="30" customFormat="1" x14ac:dyDescent="0.2">
      <c r="A27" s="7">
        <v>2022</v>
      </c>
      <c r="B27" s="8">
        <v>44652</v>
      </c>
      <c r="C27" s="8">
        <v>44742</v>
      </c>
      <c r="D27" s="9" t="s">
        <v>149</v>
      </c>
      <c r="E27" s="9" t="s">
        <v>155</v>
      </c>
      <c r="F27" s="9" t="s">
        <v>156</v>
      </c>
      <c r="G27" s="7">
        <v>20220022</v>
      </c>
      <c r="H27" s="10" t="s">
        <v>288</v>
      </c>
      <c r="I27" s="9" t="s">
        <v>577</v>
      </c>
      <c r="J27" s="40" t="s">
        <v>469</v>
      </c>
      <c r="K27" s="29">
        <v>20</v>
      </c>
      <c r="L27" s="9"/>
      <c r="M27" s="9"/>
      <c r="N27" s="9"/>
      <c r="O27" s="10" t="s">
        <v>487</v>
      </c>
      <c r="P27" s="16" t="s">
        <v>488</v>
      </c>
      <c r="Q27" s="39" t="s">
        <v>164</v>
      </c>
      <c r="R27" s="9" t="s">
        <v>489</v>
      </c>
      <c r="S27" s="9">
        <v>65</v>
      </c>
      <c r="T27" s="27"/>
      <c r="U27" s="39" t="s">
        <v>189</v>
      </c>
      <c r="V27" s="9" t="s">
        <v>490</v>
      </c>
      <c r="W27" s="22">
        <v>1</v>
      </c>
      <c r="X27" s="9" t="s">
        <v>491</v>
      </c>
      <c r="Y27" s="22">
        <v>5</v>
      </c>
      <c r="Z27" s="9" t="s">
        <v>491</v>
      </c>
      <c r="AA27" s="22">
        <v>9</v>
      </c>
      <c r="AB27" s="9" t="s">
        <v>252</v>
      </c>
      <c r="AC27" s="18" t="s">
        <v>492</v>
      </c>
      <c r="AD27" s="30" t="s">
        <v>222</v>
      </c>
      <c r="AE27" s="42"/>
      <c r="AF27" s="43"/>
      <c r="AH27" s="10" t="s">
        <v>301</v>
      </c>
      <c r="AI27" s="12" t="s">
        <v>301</v>
      </c>
      <c r="AJ27" s="7">
        <v>20220022</v>
      </c>
      <c r="AK27" s="13">
        <v>44704</v>
      </c>
      <c r="AL27" s="21">
        <v>44708</v>
      </c>
      <c r="AM27" s="21">
        <v>44739</v>
      </c>
      <c r="AN27" s="14">
        <v>7500</v>
      </c>
      <c r="AO27" s="14">
        <v>8700</v>
      </c>
      <c r="AP27" s="14"/>
      <c r="AQ27" s="14"/>
      <c r="AR27" s="15" t="s">
        <v>520</v>
      </c>
      <c r="AS27" s="15"/>
      <c r="AT27" s="36" t="s">
        <v>371</v>
      </c>
      <c r="AU27" s="48" t="s">
        <v>469</v>
      </c>
      <c r="AW27" s="21">
        <v>44708</v>
      </c>
      <c r="AX27" s="21">
        <v>44739</v>
      </c>
      <c r="AY27" s="9" t="s">
        <v>540</v>
      </c>
      <c r="AZ27" s="9"/>
      <c r="BA27" s="9" t="s">
        <v>302</v>
      </c>
      <c r="BB27" s="9" t="s">
        <v>303</v>
      </c>
      <c r="BC27" s="9">
        <v>1</v>
      </c>
      <c r="BD27" s="9" t="s">
        <v>255</v>
      </c>
      <c r="BE27" s="9">
        <v>1</v>
      </c>
      <c r="BF27" s="10" t="s">
        <v>372</v>
      </c>
      <c r="BG27" s="9"/>
      <c r="BH27" s="9"/>
      <c r="BI27" s="9" t="s">
        <v>622</v>
      </c>
      <c r="BJ27" s="9"/>
      <c r="BK27" s="9" t="s">
        <v>373</v>
      </c>
      <c r="BL27" s="8">
        <v>44767</v>
      </c>
      <c r="BM27" s="8">
        <v>44742</v>
      </c>
      <c r="BN27" s="52" t="s">
        <v>642</v>
      </c>
    </row>
    <row r="28" spans="1:66" s="30" customFormat="1" x14ac:dyDescent="0.2">
      <c r="A28" s="7">
        <v>2022</v>
      </c>
      <c r="B28" s="8">
        <v>44652</v>
      </c>
      <c r="C28" s="8">
        <v>44742</v>
      </c>
      <c r="D28" s="9" t="s">
        <v>149</v>
      </c>
      <c r="E28" s="9" t="s">
        <v>155</v>
      </c>
      <c r="F28" s="9" t="s">
        <v>156</v>
      </c>
      <c r="G28" s="7">
        <v>20220023</v>
      </c>
      <c r="H28" s="10" t="s">
        <v>288</v>
      </c>
      <c r="I28" s="9" t="s">
        <v>578</v>
      </c>
      <c r="J28" s="40" t="s">
        <v>470</v>
      </c>
      <c r="K28" s="29">
        <v>21</v>
      </c>
      <c r="L28" s="9"/>
      <c r="M28" s="9"/>
      <c r="N28" s="9"/>
      <c r="O28" s="10" t="s">
        <v>304</v>
      </c>
      <c r="P28" s="7" t="s">
        <v>305</v>
      </c>
      <c r="Q28" s="9" t="s">
        <v>164</v>
      </c>
      <c r="R28" s="9" t="s">
        <v>376</v>
      </c>
      <c r="S28" s="19">
        <v>1552</v>
      </c>
      <c r="T28" s="19">
        <v>151</v>
      </c>
      <c r="U28" s="9" t="s">
        <v>189</v>
      </c>
      <c r="V28" s="9" t="s">
        <v>377</v>
      </c>
      <c r="W28" s="34">
        <v>1</v>
      </c>
      <c r="X28" s="9" t="s">
        <v>289</v>
      </c>
      <c r="Y28" s="19">
        <v>39</v>
      </c>
      <c r="Z28" s="9" t="s">
        <v>289</v>
      </c>
      <c r="AA28" s="19">
        <v>14</v>
      </c>
      <c r="AB28" s="9" t="s">
        <v>241</v>
      </c>
      <c r="AC28" s="19">
        <v>44190</v>
      </c>
      <c r="AD28" s="40" t="s">
        <v>222</v>
      </c>
      <c r="AE28" s="42"/>
      <c r="AF28" s="43"/>
      <c r="AH28" s="10" t="s">
        <v>301</v>
      </c>
      <c r="AI28" s="12" t="s">
        <v>301</v>
      </c>
      <c r="AJ28" s="7">
        <v>20220023</v>
      </c>
      <c r="AK28" s="13">
        <v>44707</v>
      </c>
      <c r="AL28" s="21">
        <v>44719</v>
      </c>
      <c r="AM28" s="21">
        <v>44728</v>
      </c>
      <c r="AN28" s="14">
        <v>600</v>
      </c>
      <c r="AO28" s="14">
        <v>696</v>
      </c>
      <c r="AP28" s="14"/>
      <c r="AQ28" s="14"/>
      <c r="AR28" s="15" t="s">
        <v>520</v>
      </c>
      <c r="AS28" s="15"/>
      <c r="AT28" s="36" t="s">
        <v>371</v>
      </c>
      <c r="AU28" s="48" t="s">
        <v>470</v>
      </c>
      <c r="AW28" s="21">
        <v>44719</v>
      </c>
      <c r="AX28" s="21">
        <v>44728</v>
      </c>
      <c r="AY28" s="9" t="s">
        <v>541</v>
      </c>
      <c r="AZ28" s="9"/>
      <c r="BA28" s="9" t="s">
        <v>302</v>
      </c>
      <c r="BB28" s="9" t="s">
        <v>303</v>
      </c>
      <c r="BC28" s="9">
        <v>1</v>
      </c>
      <c r="BD28" s="9" t="s">
        <v>255</v>
      </c>
      <c r="BE28" s="9">
        <v>1</v>
      </c>
      <c r="BF28" s="10" t="s">
        <v>372</v>
      </c>
      <c r="BG28" s="9"/>
      <c r="BH28" s="9"/>
      <c r="BI28" s="9" t="s">
        <v>623</v>
      </c>
      <c r="BJ28" s="9"/>
      <c r="BK28" s="9" t="s">
        <v>373</v>
      </c>
      <c r="BL28" s="8">
        <v>44767</v>
      </c>
      <c r="BM28" s="8">
        <v>44742</v>
      </c>
      <c r="BN28" s="52" t="s">
        <v>643</v>
      </c>
    </row>
    <row r="29" spans="1:66" s="30" customFormat="1" x14ac:dyDescent="0.2">
      <c r="A29" s="7">
        <v>2022</v>
      </c>
      <c r="B29" s="8">
        <v>44652</v>
      </c>
      <c r="C29" s="8">
        <v>44742</v>
      </c>
      <c r="D29" s="9" t="s">
        <v>149</v>
      </c>
      <c r="E29" s="9" t="s">
        <v>155</v>
      </c>
      <c r="F29" s="9" t="s">
        <v>156</v>
      </c>
      <c r="G29" s="7">
        <v>20220024</v>
      </c>
      <c r="H29" s="10" t="s">
        <v>288</v>
      </c>
      <c r="I29" s="9" t="s">
        <v>579</v>
      </c>
      <c r="J29" s="40" t="s">
        <v>471</v>
      </c>
      <c r="K29" s="29">
        <v>22</v>
      </c>
      <c r="L29" s="9"/>
      <c r="M29" s="9"/>
      <c r="N29" s="9"/>
      <c r="O29" s="10" t="s">
        <v>493</v>
      </c>
      <c r="P29" s="16" t="s">
        <v>494</v>
      </c>
      <c r="Q29" s="39" t="s">
        <v>164</v>
      </c>
      <c r="R29" s="9">
        <v>5</v>
      </c>
      <c r="S29" s="9">
        <v>26</v>
      </c>
      <c r="T29" s="27"/>
      <c r="U29" s="39" t="s">
        <v>189</v>
      </c>
      <c r="V29" s="9" t="s">
        <v>495</v>
      </c>
      <c r="W29" s="22">
        <v>1</v>
      </c>
      <c r="X29" s="9" t="s">
        <v>400</v>
      </c>
      <c r="Y29" s="20">
        <v>57</v>
      </c>
      <c r="Z29" s="9" t="s">
        <v>400</v>
      </c>
      <c r="AA29" s="19">
        <v>15</v>
      </c>
      <c r="AB29" s="9" t="s">
        <v>222</v>
      </c>
      <c r="AC29" s="9">
        <v>55370</v>
      </c>
      <c r="AD29" s="40" t="s">
        <v>222</v>
      </c>
      <c r="AE29" s="42"/>
      <c r="AF29" s="43"/>
      <c r="AH29" s="10" t="s">
        <v>301</v>
      </c>
      <c r="AI29" s="12" t="s">
        <v>301</v>
      </c>
      <c r="AJ29" s="7">
        <v>20220024</v>
      </c>
      <c r="AK29" s="13">
        <v>44707</v>
      </c>
      <c r="AL29" s="21">
        <v>44708</v>
      </c>
      <c r="AM29" s="21">
        <v>44723</v>
      </c>
      <c r="AN29" s="14">
        <v>1230</v>
      </c>
      <c r="AO29" s="14">
        <v>1426.8</v>
      </c>
      <c r="AP29" s="14"/>
      <c r="AQ29" s="14"/>
      <c r="AR29" s="15" t="s">
        <v>520</v>
      </c>
      <c r="AS29" s="15"/>
      <c r="AT29" s="36" t="s">
        <v>371</v>
      </c>
      <c r="AU29" s="48" t="s">
        <v>471</v>
      </c>
      <c r="AW29" s="21">
        <v>44708</v>
      </c>
      <c r="AX29" s="21">
        <v>44723</v>
      </c>
      <c r="AY29" s="9" t="s">
        <v>542</v>
      </c>
      <c r="AZ29" s="9"/>
      <c r="BA29" s="9" t="s">
        <v>302</v>
      </c>
      <c r="BB29" s="9" t="s">
        <v>303</v>
      </c>
      <c r="BC29" s="9">
        <v>1</v>
      </c>
      <c r="BD29" s="9" t="s">
        <v>255</v>
      </c>
      <c r="BE29" s="9">
        <v>1</v>
      </c>
      <c r="BF29" s="10" t="s">
        <v>372</v>
      </c>
      <c r="BG29" s="9"/>
      <c r="BH29" s="9"/>
      <c r="BI29" s="9" t="s">
        <v>624</v>
      </c>
      <c r="BJ29" s="9"/>
      <c r="BK29" s="9" t="s">
        <v>373</v>
      </c>
      <c r="BL29" s="8">
        <v>44767</v>
      </c>
      <c r="BM29" s="8">
        <v>44742</v>
      </c>
      <c r="BN29" s="52" t="s">
        <v>642</v>
      </c>
    </row>
    <row r="30" spans="1:66" s="40" customFormat="1" x14ac:dyDescent="0.2">
      <c r="A30" s="7">
        <v>2022</v>
      </c>
      <c r="B30" s="8">
        <v>44652</v>
      </c>
      <c r="C30" s="8">
        <v>44742</v>
      </c>
      <c r="D30" s="9" t="s">
        <v>149</v>
      </c>
      <c r="E30" s="9" t="s">
        <v>155</v>
      </c>
      <c r="F30" s="9" t="s">
        <v>156</v>
      </c>
      <c r="G30" s="7">
        <v>20220025</v>
      </c>
      <c r="H30" s="10" t="s">
        <v>288</v>
      </c>
      <c r="I30" s="9" t="s">
        <v>580</v>
      </c>
      <c r="J30" s="40" t="s">
        <v>472</v>
      </c>
      <c r="K30" s="29">
        <v>23</v>
      </c>
      <c r="L30" s="9"/>
      <c r="M30" s="9"/>
      <c r="N30" s="9"/>
      <c r="O30" s="10" t="s">
        <v>496</v>
      </c>
      <c r="P30" s="16" t="s">
        <v>497</v>
      </c>
      <c r="Q30" s="40" t="s">
        <v>164</v>
      </c>
      <c r="R30" s="9" t="s">
        <v>498</v>
      </c>
      <c r="S30" s="9">
        <v>312</v>
      </c>
      <c r="T30" s="27"/>
      <c r="U30" s="40" t="s">
        <v>189</v>
      </c>
      <c r="V30" s="9" t="s">
        <v>499</v>
      </c>
      <c r="W30" s="22">
        <v>1</v>
      </c>
      <c r="X30" s="9" t="s">
        <v>500</v>
      </c>
      <c r="Y30" s="44" t="s">
        <v>502</v>
      </c>
      <c r="Z30" s="9" t="s">
        <v>500</v>
      </c>
      <c r="AA30" s="23" t="s">
        <v>501</v>
      </c>
      <c r="AB30" s="40" t="s">
        <v>226</v>
      </c>
      <c r="AC30" s="9">
        <v>38010</v>
      </c>
      <c r="AD30" s="40" t="s">
        <v>222</v>
      </c>
      <c r="AE30" s="42"/>
      <c r="AF30" s="43"/>
      <c r="AH30" s="10" t="s">
        <v>301</v>
      </c>
      <c r="AI30" s="12" t="s">
        <v>301</v>
      </c>
      <c r="AJ30" s="7">
        <v>20220025</v>
      </c>
      <c r="AK30" s="13">
        <v>44715</v>
      </c>
      <c r="AL30" s="21">
        <v>44716</v>
      </c>
      <c r="AM30" s="21">
        <v>44719</v>
      </c>
      <c r="AN30" s="14">
        <v>16000</v>
      </c>
      <c r="AO30" s="14">
        <v>18560</v>
      </c>
      <c r="AP30" s="14"/>
      <c r="AQ30" s="14"/>
      <c r="AR30" s="15" t="s">
        <v>520</v>
      </c>
      <c r="AS30" s="15"/>
      <c r="AT30" s="36" t="s">
        <v>371</v>
      </c>
      <c r="AU30" s="48" t="s">
        <v>472</v>
      </c>
      <c r="AW30" s="21">
        <v>44716</v>
      </c>
      <c r="AX30" s="21">
        <v>44719</v>
      </c>
      <c r="AY30" s="9" t="s">
        <v>543</v>
      </c>
      <c r="AZ30" s="9"/>
      <c r="BA30" s="9" t="s">
        <v>302</v>
      </c>
      <c r="BB30" s="9" t="s">
        <v>303</v>
      </c>
      <c r="BC30" s="9">
        <v>1</v>
      </c>
      <c r="BD30" s="9" t="s">
        <v>255</v>
      </c>
      <c r="BE30" s="9">
        <v>1</v>
      </c>
      <c r="BF30" s="10" t="s">
        <v>372</v>
      </c>
      <c r="BG30" s="9"/>
      <c r="BH30" s="9"/>
      <c r="BI30" s="9" t="s">
        <v>625</v>
      </c>
      <c r="BJ30" s="9"/>
      <c r="BK30" s="9" t="s">
        <v>373</v>
      </c>
      <c r="BL30" s="8">
        <v>44767</v>
      </c>
      <c r="BM30" s="8">
        <v>44742</v>
      </c>
      <c r="BN30" s="52" t="s">
        <v>642</v>
      </c>
    </row>
    <row r="31" spans="1:66" s="40" customFormat="1" x14ac:dyDescent="0.2">
      <c r="A31" s="7">
        <v>2022</v>
      </c>
      <c r="B31" s="8">
        <v>44652</v>
      </c>
      <c r="C31" s="8">
        <v>44742</v>
      </c>
      <c r="D31" s="9" t="s">
        <v>149</v>
      </c>
      <c r="E31" s="9" t="s">
        <v>155</v>
      </c>
      <c r="F31" s="9" t="s">
        <v>156</v>
      </c>
      <c r="G31" s="7">
        <v>20220026</v>
      </c>
      <c r="H31" s="10" t="s">
        <v>288</v>
      </c>
      <c r="I31" s="9" t="s">
        <v>581</v>
      </c>
      <c r="J31" s="40" t="s">
        <v>473</v>
      </c>
      <c r="K31" s="29">
        <v>24</v>
      </c>
      <c r="L31" s="9"/>
      <c r="M31" s="9"/>
      <c r="N31" s="9"/>
      <c r="O31" s="10" t="s">
        <v>503</v>
      </c>
      <c r="P31" s="16" t="s">
        <v>504</v>
      </c>
      <c r="Q31" s="40" t="s">
        <v>183</v>
      </c>
      <c r="R31" s="9" t="s">
        <v>505</v>
      </c>
      <c r="S31" s="9">
        <v>3780</v>
      </c>
      <c r="T31" s="27"/>
      <c r="U31" s="40" t="s">
        <v>189</v>
      </c>
      <c r="V31" s="9" t="s">
        <v>506</v>
      </c>
      <c r="W31" s="22">
        <v>1</v>
      </c>
      <c r="X31" s="24" t="s">
        <v>290</v>
      </c>
      <c r="Y31" s="23">
        <v>120</v>
      </c>
      <c r="Z31" s="24" t="s">
        <v>290</v>
      </c>
      <c r="AA31" s="23">
        <v>14</v>
      </c>
      <c r="AB31" s="40" t="s">
        <v>241</v>
      </c>
      <c r="AC31" s="9">
        <v>45070</v>
      </c>
      <c r="AD31" s="40" t="s">
        <v>222</v>
      </c>
      <c r="AE31" s="42"/>
      <c r="AF31" s="43"/>
      <c r="AH31" s="10" t="s">
        <v>465</v>
      </c>
      <c r="AI31" s="12" t="s">
        <v>301</v>
      </c>
      <c r="AJ31" s="7">
        <v>20220026</v>
      </c>
      <c r="AK31" s="13">
        <v>44726</v>
      </c>
      <c r="AL31" s="21">
        <v>44726</v>
      </c>
      <c r="AM31" s="21">
        <v>44726</v>
      </c>
      <c r="AN31" s="14">
        <v>1433.85</v>
      </c>
      <c r="AO31" s="14">
        <v>1663.26</v>
      </c>
      <c r="AP31" s="14"/>
      <c r="AQ31" s="14"/>
      <c r="AR31" s="15" t="s">
        <v>520</v>
      </c>
      <c r="AS31" s="15"/>
      <c r="AT31" s="36" t="s">
        <v>371</v>
      </c>
      <c r="AU31" s="48" t="s">
        <v>473</v>
      </c>
      <c r="AW31" s="21">
        <v>44726</v>
      </c>
      <c r="AX31" s="21">
        <v>44726</v>
      </c>
      <c r="AY31" s="9" t="s">
        <v>544</v>
      </c>
      <c r="AZ31" s="9"/>
      <c r="BA31" s="9" t="s">
        <v>302</v>
      </c>
      <c r="BB31" s="9" t="s">
        <v>303</v>
      </c>
      <c r="BC31" s="9">
        <v>1</v>
      </c>
      <c r="BD31" s="9" t="s">
        <v>255</v>
      </c>
      <c r="BE31" s="9">
        <v>1</v>
      </c>
      <c r="BF31" s="10" t="s">
        <v>372</v>
      </c>
      <c r="BG31" s="9"/>
      <c r="BH31" s="9"/>
      <c r="BI31" s="9" t="s">
        <v>626</v>
      </c>
      <c r="BJ31" s="9"/>
      <c r="BK31" s="9" t="s">
        <v>373</v>
      </c>
      <c r="BL31" s="8">
        <v>44767</v>
      </c>
      <c r="BM31" s="8">
        <v>44742</v>
      </c>
      <c r="BN31" s="52" t="s">
        <v>642</v>
      </c>
    </row>
    <row r="32" spans="1:66" s="40" customFormat="1" x14ac:dyDescent="0.2">
      <c r="A32" s="7">
        <v>2022</v>
      </c>
      <c r="B32" s="8">
        <v>44652</v>
      </c>
      <c r="C32" s="8">
        <v>44742</v>
      </c>
      <c r="D32" s="9" t="s">
        <v>149</v>
      </c>
      <c r="E32" s="9" t="s">
        <v>155</v>
      </c>
      <c r="F32" s="9" t="s">
        <v>156</v>
      </c>
      <c r="G32" s="7">
        <v>20220027</v>
      </c>
      <c r="H32" s="10" t="s">
        <v>288</v>
      </c>
      <c r="I32" s="9" t="s">
        <v>582</v>
      </c>
      <c r="J32" s="40" t="s">
        <v>474</v>
      </c>
      <c r="K32" s="29">
        <v>25</v>
      </c>
      <c r="L32" s="9"/>
      <c r="M32" s="9"/>
      <c r="N32" s="9"/>
      <c r="O32" s="10" t="s">
        <v>503</v>
      </c>
      <c r="P32" s="16" t="s">
        <v>504</v>
      </c>
      <c r="Q32" s="40" t="s">
        <v>183</v>
      </c>
      <c r="R32" s="9" t="s">
        <v>505</v>
      </c>
      <c r="S32" s="9">
        <v>3780</v>
      </c>
      <c r="T32" s="27"/>
      <c r="U32" s="40" t="s">
        <v>189</v>
      </c>
      <c r="V32" s="9" t="s">
        <v>506</v>
      </c>
      <c r="W32" s="22">
        <v>1</v>
      </c>
      <c r="X32" s="24" t="s">
        <v>290</v>
      </c>
      <c r="Y32" s="23">
        <v>120</v>
      </c>
      <c r="Z32" s="24" t="s">
        <v>290</v>
      </c>
      <c r="AA32" s="23">
        <v>14</v>
      </c>
      <c r="AB32" s="40" t="s">
        <v>241</v>
      </c>
      <c r="AC32" s="9">
        <v>45070</v>
      </c>
      <c r="AD32" s="40" t="s">
        <v>222</v>
      </c>
      <c r="AE32" s="42"/>
      <c r="AF32" s="43"/>
      <c r="AH32" s="10" t="s">
        <v>465</v>
      </c>
      <c r="AI32" s="12" t="s">
        <v>301</v>
      </c>
      <c r="AJ32" s="7">
        <v>20220027</v>
      </c>
      <c r="AK32" s="13">
        <v>44726</v>
      </c>
      <c r="AL32" s="21">
        <v>44726</v>
      </c>
      <c r="AM32" s="21">
        <v>44726</v>
      </c>
      <c r="AN32" s="14">
        <v>1435.35</v>
      </c>
      <c r="AO32" s="14">
        <v>1665</v>
      </c>
      <c r="AP32" s="14"/>
      <c r="AQ32" s="14"/>
      <c r="AR32" s="15" t="s">
        <v>520</v>
      </c>
      <c r="AS32" s="15"/>
      <c r="AT32" s="36" t="s">
        <v>371</v>
      </c>
      <c r="AU32" s="48" t="s">
        <v>474</v>
      </c>
      <c r="AW32" s="21">
        <v>44726</v>
      </c>
      <c r="AX32" s="21">
        <v>44726</v>
      </c>
      <c r="AY32" s="9" t="s">
        <v>545</v>
      </c>
      <c r="AZ32" s="9"/>
      <c r="BA32" s="9" t="s">
        <v>302</v>
      </c>
      <c r="BB32" s="9" t="s">
        <v>303</v>
      </c>
      <c r="BC32" s="9">
        <v>1</v>
      </c>
      <c r="BD32" s="9" t="s">
        <v>255</v>
      </c>
      <c r="BE32" s="9">
        <v>1</v>
      </c>
      <c r="BF32" s="10" t="s">
        <v>372</v>
      </c>
      <c r="BG32" s="9"/>
      <c r="BH32" s="9"/>
      <c r="BI32" s="9" t="s">
        <v>627</v>
      </c>
      <c r="BJ32" s="9"/>
      <c r="BK32" s="9" t="s">
        <v>373</v>
      </c>
      <c r="BL32" s="8">
        <v>44767</v>
      </c>
      <c r="BM32" s="8">
        <v>44742</v>
      </c>
      <c r="BN32" s="52" t="s">
        <v>642</v>
      </c>
    </row>
    <row r="33" spans="1:67" s="40" customFormat="1" x14ac:dyDescent="0.2">
      <c r="A33" s="7">
        <v>2022</v>
      </c>
      <c r="B33" s="8">
        <v>44652</v>
      </c>
      <c r="C33" s="8">
        <v>44742</v>
      </c>
      <c r="D33" s="9" t="s">
        <v>149</v>
      </c>
      <c r="E33" s="9" t="s">
        <v>155</v>
      </c>
      <c r="F33" s="9" t="s">
        <v>156</v>
      </c>
      <c r="G33" s="7">
        <v>20220028</v>
      </c>
      <c r="H33" s="10" t="s">
        <v>288</v>
      </c>
      <c r="I33" s="9" t="s">
        <v>583</v>
      </c>
      <c r="J33" s="40" t="s">
        <v>475</v>
      </c>
      <c r="K33" s="29">
        <v>26</v>
      </c>
      <c r="L33" s="9"/>
      <c r="M33" s="9"/>
      <c r="N33" s="9"/>
      <c r="O33" s="10" t="s">
        <v>503</v>
      </c>
      <c r="P33" s="16" t="s">
        <v>504</v>
      </c>
      <c r="Q33" s="40" t="s">
        <v>183</v>
      </c>
      <c r="R33" s="9" t="s">
        <v>505</v>
      </c>
      <c r="S33" s="9">
        <v>3780</v>
      </c>
      <c r="T33" s="27"/>
      <c r="U33" s="40" t="s">
        <v>189</v>
      </c>
      <c r="V33" s="9" t="s">
        <v>506</v>
      </c>
      <c r="W33" s="22">
        <v>1</v>
      </c>
      <c r="X33" s="24" t="s">
        <v>290</v>
      </c>
      <c r="Y33" s="23">
        <v>120</v>
      </c>
      <c r="Z33" s="24" t="s">
        <v>290</v>
      </c>
      <c r="AA33" s="23">
        <v>14</v>
      </c>
      <c r="AB33" s="40" t="s">
        <v>241</v>
      </c>
      <c r="AC33" s="9">
        <v>45070</v>
      </c>
      <c r="AD33" s="40" t="s">
        <v>222</v>
      </c>
      <c r="AE33" s="42"/>
      <c r="AF33" s="43"/>
      <c r="AH33" s="10" t="s">
        <v>465</v>
      </c>
      <c r="AI33" s="12" t="s">
        <v>301</v>
      </c>
      <c r="AJ33" s="7">
        <v>20220028</v>
      </c>
      <c r="AK33" s="13">
        <v>44756</v>
      </c>
      <c r="AL33" s="21">
        <v>44735</v>
      </c>
      <c r="AM33" s="21">
        <v>44735</v>
      </c>
      <c r="AN33" s="14">
        <v>1435.35</v>
      </c>
      <c r="AO33" s="14">
        <v>1665</v>
      </c>
      <c r="AP33" s="14"/>
      <c r="AQ33" s="14"/>
      <c r="AR33" s="15" t="s">
        <v>520</v>
      </c>
      <c r="AS33" s="15"/>
      <c r="AT33" s="36" t="s">
        <v>371</v>
      </c>
      <c r="AU33" s="48" t="s">
        <v>475</v>
      </c>
      <c r="AW33" s="21">
        <v>44735</v>
      </c>
      <c r="AX33" s="21">
        <v>44735</v>
      </c>
      <c r="AY33" s="9" t="s">
        <v>546</v>
      </c>
      <c r="AZ33" s="9"/>
      <c r="BA33" s="9" t="s">
        <v>302</v>
      </c>
      <c r="BB33" s="9" t="s">
        <v>303</v>
      </c>
      <c r="BC33" s="9">
        <v>1</v>
      </c>
      <c r="BD33" s="9" t="s">
        <v>255</v>
      </c>
      <c r="BE33" s="9">
        <v>1</v>
      </c>
      <c r="BF33" s="10" t="s">
        <v>372</v>
      </c>
      <c r="BG33" s="9"/>
      <c r="BH33" s="9"/>
      <c r="BI33" s="9" t="s">
        <v>628</v>
      </c>
      <c r="BJ33" s="9"/>
      <c r="BK33" s="9" t="s">
        <v>373</v>
      </c>
      <c r="BL33" s="8">
        <v>44767</v>
      </c>
      <c r="BM33" s="8">
        <v>44742</v>
      </c>
      <c r="BN33" s="52" t="s">
        <v>642</v>
      </c>
    </row>
    <row r="34" spans="1:67" s="40" customFormat="1" x14ac:dyDescent="0.2">
      <c r="A34" s="7">
        <v>2022</v>
      </c>
      <c r="B34" s="8">
        <v>44652</v>
      </c>
      <c r="C34" s="8">
        <v>44742</v>
      </c>
      <c r="D34" s="9" t="s">
        <v>149</v>
      </c>
      <c r="E34" s="9" t="s">
        <v>155</v>
      </c>
      <c r="F34" s="9" t="s">
        <v>156</v>
      </c>
      <c r="G34" s="7">
        <v>20220029</v>
      </c>
      <c r="H34" s="10" t="s">
        <v>288</v>
      </c>
      <c r="I34" s="9" t="s">
        <v>585</v>
      </c>
      <c r="J34" s="40" t="s">
        <v>518</v>
      </c>
      <c r="K34" s="29">
        <v>27</v>
      </c>
      <c r="L34" s="9"/>
      <c r="M34" s="9"/>
      <c r="N34" s="9"/>
      <c r="O34" s="10" t="s">
        <v>483</v>
      </c>
      <c r="P34" s="16" t="s">
        <v>484</v>
      </c>
      <c r="Q34" s="40" t="s">
        <v>183</v>
      </c>
      <c r="R34" s="9" t="s">
        <v>485</v>
      </c>
      <c r="S34" s="9">
        <v>5655</v>
      </c>
      <c r="T34" s="27"/>
      <c r="U34" s="40" t="s">
        <v>189</v>
      </c>
      <c r="V34" s="9" t="s">
        <v>486</v>
      </c>
      <c r="W34" s="22">
        <v>1</v>
      </c>
      <c r="X34" s="24" t="s">
        <v>290</v>
      </c>
      <c r="Y34" s="23">
        <v>120</v>
      </c>
      <c r="Z34" s="24" t="s">
        <v>290</v>
      </c>
      <c r="AA34" s="23">
        <v>14</v>
      </c>
      <c r="AB34" s="40" t="s">
        <v>241</v>
      </c>
      <c r="AC34" s="19">
        <v>45116</v>
      </c>
      <c r="AD34" s="40" t="s">
        <v>222</v>
      </c>
      <c r="AE34" s="42"/>
      <c r="AF34" s="43"/>
      <c r="AH34" s="10" t="s">
        <v>465</v>
      </c>
      <c r="AI34" s="12" t="s">
        <v>301</v>
      </c>
      <c r="AJ34" s="7">
        <v>20220029</v>
      </c>
      <c r="AK34" s="13">
        <v>44729</v>
      </c>
      <c r="AL34" s="21">
        <v>44732</v>
      </c>
      <c r="AM34" s="21">
        <v>44732</v>
      </c>
      <c r="AN34" s="14">
        <v>4462.07</v>
      </c>
      <c r="AO34" s="14">
        <v>5176</v>
      </c>
      <c r="AP34" s="14"/>
      <c r="AQ34" s="14"/>
      <c r="AR34" s="15" t="s">
        <v>520</v>
      </c>
      <c r="AS34" s="15"/>
      <c r="AT34" s="36" t="s">
        <v>371</v>
      </c>
      <c r="AU34" s="48" t="s">
        <v>518</v>
      </c>
      <c r="AW34" s="21">
        <v>44732</v>
      </c>
      <c r="AX34" s="21">
        <v>44732</v>
      </c>
      <c r="AY34" s="9" t="s">
        <v>547</v>
      </c>
      <c r="AZ34" s="9"/>
      <c r="BA34" s="9" t="s">
        <v>302</v>
      </c>
      <c r="BB34" s="9" t="s">
        <v>303</v>
      </c>
      <c r="BC34" s="9">
        <v>1</v>
      </c>
      <c r="BD34" s="9" t="s">
        <v>255</v>
      </c>
      <c r="BE34" s="9">
        <v>1</v>
      </c>
      <c r="BF34" s="10" t="s">
        <v>372</v>
      </c>
      <c r="BG34" s="9"/>
      <c r="BH34" s="9"/>
      <c r="BI34" s="9" t="s">
        <v>629</v>
      </c>
      <c r="BJ34" s="9"/>
      <c r="BK34" s="9" t="s">
        <v>373</v>
      </c>
      <c r="BL34" s="8">
        <v>44767</v>
      </c>
      <c r="BM34" s="8">
        <v>44742</v>
      </c>
      <c r="BN34" s="52" t="s">
        <v>642</v>
      </c>
    </row>
    <row r="35" spans="1:67" s="40" customFormat="1" x14ac:dyDescent="0.2">
      <c r="A35" s="7">
        <v>2022</v>
      </c>
      <c r="B35" s="8">
        <v>44652</v>
      </c>
      <c r="C35" s="8">
        <v>44742</v>
      </c>
      <c r="D35" s="9" t="s">
        <v>149</v>
      </c>
      <c r="E35" s="9" t="s">
        <v>155</v>
      </c>
      <c r="F35" s="9" t="s">
        <v>156</v>
      </c>
      <c r="G35" s="7">
        <v>20220030</v>
      </c>
      <c r="H35" s="10" t="s">
        <v>288</v>
      </c>
      <c r="I35" s="9" t="s">
        <v>584</v>
      </c>
      <c r="J35" s="40" t="s">
        <v>476</v>
      </c>
      <c r="K35" s="29">
        <v>28</v>
      </c>
      <c r="L35" s="9"/>
      <c r="M35" s="9"/>
      <c r="N35" s="9"/>
      <c r="O35" s="10" t="s">
        <v>483</v>
      </c>
      <c r="P35" s="16" t="s">
        <v>484</v>
      </c>
      <c r="Q35" s="40" t="s">
        <v>183</v>
      </c>
      <c r="R35" s="9" t="s">
        <v>485</v>
      </c>
      <c r="S35" s="9">
        <v>5655</v>
      </c>
      <c r="T35" s="27"/>
      <c r="U35" s="40" t="s">
        <v>189</v>
      </c>
      <c r="V35" s="9" t="s">
        <v>486</v>
      </c>
      <c r="W35" s="22">
        <v>1</v>
      </c>
      <c r="X35" s="24" t="s">
        <v>290</v>
      </c>
      <c r="Y35" s="23">
        <v>120</v>
      </c>
      <c r="Z35" s="24" t="s">
        <v>290</v>
      </c>
      <c r="AA35" s="23">
        <v>14</v>
      </c>
      <c r="AB35" s="40" t="s">
        <v>241</v>
      </c>
      <c r="AC35" s="19">
        <v>45116</v>
      </c>
      <c r="AD35" s="40" t="s">
        <v>222</v>
      </c>
      <c r="AE35" s="42"/>
      <c r="AF35" s="43"/>
      <c r="AH35" s="10" t="s">
        <v>301</v>
      </c>
      <c r="AI35" s="12" t="s">
        <v>301</v>
      </c>
      <c r="AJ35" s="7">
        <v>20220030</v>
      </c>
      <c r="AK35" s="13">
        <v>44729</v>
      </c>
      <c r="AL35" s="21">
        <v>44732</v>
      </c>
      <c r="AM35" s="21">
        <v>44732</v>
      </c>
      <c r="AN35" s="14">
        <v>4462.07</v>
      </c>
      <c r="AO35" s="14">
        <v>5176</v>
      </c>
      <c r="AP35" s="14"/>
      <c r="AQ35" s="14"/>
      <c r="AR35" s="15" t="s">
        <v>520</v>
      </c>
      <c r="AS35" s="15"/>
      <c r="AT35" s="36" t="s">
        <v>371</v>
      </c>
      <c r="AU35" s="48" t="s">
        <v>476</v>
      </c>
      <c r="AW35" s="21">
        <v>44732</v>
      </c>
      <c r="AX35" s="21">
        <v>44732</v>
      </c>
      <c r="AY35" s="9" t="s">
        <v>548</v>
      </c>
      <c r="AZ35" s="9"/>
      <c r="BA35" s="9" t="s">
        <v>302</v>
      </c>
      <c r="BB35" s="9" t="s">
        <v>303</v>
      </c>
      <c r="BC35" s="9">
        <v>1</v>
      </c>
      <c r="BD35" s="9" t="s">
        <v>255</v>
      </c>
      <c r="BE35" s="9">
        <v>1</v>
      </c>
      <c r="BF35" s="10" t="s">
        <v>372</v>
      </c>
      <c r="BG35" s="9"/>
      <c r="BH35" s="9"/>
      <c r="BI35" s="9" t="s">
        <v>630</v>
      </c>
      <c r="BJ35" s="9"/>
      <c r="BK35" s="9" t="s">
        <v>373</v>
      </c>
      <c r="BL35" s="8">
        <v>44767</v>
      </c>
      <c r="BM35" s="8">
        <v>44742</v>
      </c>
      <c r="BN35" s="52" t="s">
        <v>642</v>
      </c>
    </row>
    <row r="36" spans="1:67" s="45" customFormat="1" ht="15" x14ac:dyDescent="0.25">
      <c r="A36" s="7">
        <v>2022</v>
      </c>
      <c r="B36" s="8">
        <v>44652</v>
      </c>
      <c r="C36" s="8">
        <v>44742</v>
      </c>
      <c r="D36" s="9" t="s">
        <v>149</v>
      </c>
      <c r="E36" s="9" t="s">
        <v>155</v>
      </c>
      <c r="F36" s="9" t="s">
        <v>156</v>
      </c>
      <c r="G36" s="7" t="s">
        <v>507</v>
      </c>
      <c r="H36" s="10" t="s">
        <v>367</v>
      </c>
      <c r="I36" s="9" t="s">
        <v>586</v>
      </c>
      <c r="J36" s="45" t="s">
        <v>519</v>
      </c>
      <c r="K36" s="29">
        <v>29</v>
      </c>
      <c r="L36" s="9" t="s">
        <v>508</v>
      </c>
      <c r="M36" s="9" t="s">
        <v>509</v>
      </c>
      <c r="N36" s="9" t="s">
        <v>510</v>
      </c>
      <c r="O36" s="10"/>
      <c r="P36" s="16" t="s">
        <v>511</v>
      </c>
      <c r="Q36" s="45" t="s">
        <v>183</v>
      </c>
      <c r="R36" s="9" t="s">
        <v>512</v>
      </c>
      <c r="S36" s="9">
        <v>1558</v>
      </c>
      <c r="T36" s="46" t="s">
        <v>514</v>
      </c>
      <c r="U36" s="45" t="s">
        <v>189</v>
      </c>
      <c r="V36" s="9" t="s">
        <v>513</v>
      </c>
      <c r="W36" s="22">
        <v>1</v>
      </c>
      <c r="X36" s="24" t="s">
        <v>290</v>
      </c>
      <c r="Y36" s="23">
        <v>120</v>
      </c>
      <c r="Z36" s="24" t="s">
        <v>290</v>
      </c>
      <c r="AA36" s="23">
        <v>14</v>
      </c>
      <c r="AB36" s="45" t="s">
        <v>241</v>
      </c>
      <c r="AC36" s="19">
        <v>45040</v>
      </c>
      <c r="AD36" s="45" t="s">
        <v>222</v>
      </c>
      <c r="AE36" s="42"/>
      <c r="AF36" s="43"/>
      <c r="AH36" s="10" t="s">
        <v>301</v>
      </c>
      <c r="AI36" s="12" t="s">
        <v>301</v>
      </c>
      <c r="AJ36" s="42" t="s">
        <v>507</v>
      </c>
      <c r="AK36" s="13">
        <v>44649</v>
      </c>
      <c r="AL36" s="21">
        <v>44650</v>
      </c>
      <c r="AM36" s="21">
        <v>44926</v>
      </c>
      <c r="AN36" s="14">
        <v>144576</v>
      </c>
      <c r="AO36" s="14">
        <v>167708.15999999997</v>
      </c>
      <c r="AP36" s="14"/>
      <c r="AQ36" s="14"/>
      <c r="AR36" s="15" t="s">
        <v>520</v>
      </c>
      <c r="AS36" s="15"/>
      <c r="AT36" s="36" t="s">
        <v>371</v>
      </c>
      <c r="AU36" s="48" t="s">
        <v>519</v>
      </c>
      <c r="AW36" s="21">
        <v>44650</v>
      </c>
      <c r="AX36" s="21">
        <v>44926</v>
      </c>
      <c r="AY36" s="50" t="s">
        <v>549</v>
      </c>
      <c r="AZ36" s="9"/>
      <c r="BA36" s="9" t="s">
        <v>302</v>
      </c>
      <c r="BB36" s="9" t="s">
        <v>303</v>
      </c>
      <c r="BC36" s="9">
        <v>1</v>
      </c>
      <c r="BD36" s="9" t="s">
        <v>255</v>
      </c>
      <c r="BE36" s="9">
        <v>1</v>
      </c>
      <c r="BF36" s="10" t="s">
        <v>372</v>
      </c>
      <c r="BG36" s="9"/>
      <c r="BH36" s="9"/>
      <c r="BI36" s="49" t="s">
        <v>650</v>
      </c>
      <c r="BJ36" s="9"/>
      <c r="BK36" s="9" t="s">
        <v>373</v>
      </c>
      <c r="BL36" s="8">
        <v>44767</v>
      </c>
      <c r="BM36" s="8">
        <v>44742</v>
      </c>
      <c r="BN36" s="52" t="s">
        <v>643</v>
      </c>
    </row>
    <row r="37" spans="1:67" x14ac:dyDescent="0.2">
      <c r="A37" s="7">
        <v>2022</v>
      </c>
      <c r="B37" s="8">
        <v>44652</v>
      </c>
      <c r="C37" s="8">
        <v>44742</v>
      </c>
      <c r="D37" s="9" t="s">
        <v>149</v>
      </c>
      <c r="E37" s="9" t="s">
        <v>155</v>
      </c>
      <c r="F37" s="9" t="s">
        <v>156</v>
      </c>
      <c r="G37" s="7" t="s">
        <v>366</v>
      </c>
      <c r="H37" s="10" t="s">
        <v>367</v>
      </c>
      <c r="I37" s="9" t="s">
        <v>599</v>
      </c>
      <c r="J37" s="28" t="s">
        <v>368</v>
      </c>
      <c r="K37" s="29">
        <v>30</v>
      </c>
      <c r="L37" s="9"/>
      <c r="M37" s="9"/>
      <c r="N37" s="9"/>
      <c r="O37" s="10" t="s">
        <v>300</v>
      </c>
      <c r="P37" s="7" t="s">
        <v>298</v>
      </c>
      <c r="Q37" s="9" t="s">
        <v>164</v>
      </c>
      <c r="R37" s="9" t="s">
        <v>369</v>
      </c>
      <c r="S37" s="19">
        <v>16</v>
      </c>
      <c r="T37" s="19"/>
      <c r="U37" s="9" t="s">
        <v>189</v>
      </c>
      <c r="V37" s="9" t="s">
        <v>370</v>
      </c>
      <c r="W37" s="34">
        <v>1</v>
      </c>
      <c r="X37" s="9" t="s">
        <v>290</v>
      </c>
      <c r="Y37" s="19">
        <v>120</v>
      </c>
      <c r="Z37" s="9" t="s">
        <v>290</v>
      </c>
      <c r="AA37" s="19">
        <v>14</v>
      </c>
      <c r="AB37" s="9" t="s">
        <v>241</v>
      </c>
      <c r="AC37" s="19">
        <v>45190</v>
      </c>
      <c r="AD37" s="40" t="s">
        <v>222</v>
      </c>
      <c r="AE37" s="9"/>
      <c r="AF37" s="9"/>
      <c r="AG37" s="28"/>
      <c r="AH37" s="10" t="s">
        <v>301</v>
      </c>
      <c r="AI37" s="12" t="s">
        <v>301</v>
      </c>
      <c r="AJ37" s="42" t="s">
        <v>366</v>
      </c>
      <c r="AK37" s="35">
        <v>44545</v>
      </c>
      <c r="AL37" s="21">
        <v>44562</v>
      </c>
      <c r="AM37" s="21">
        <v>44926</v>
      </c>
      <c r="AN37" s="14">
        <f>33039.36/1.16</f>
        <v>28482.206896551728</v>
      </c>
      <c r="AO37" s="14">
        <v>33039.360000000001</v>
      </c>
      <c r="AP37" s="28"/>
      <c r="AQ37" s="9"/>
      <c r="AR37" s="15" t="s">
        <v>520</v>
      </c>
      <c r="AS37" s="15"/>
      <c r="AT37" s="36" t="s">
        <v>371</v>
      </c>
      <c r="AU37" s="48" t="s">
        <v>368</v>
      </c>
      <c r="AV37" s="9"/>
      <c r="AW37" s="21">
        <v>44562</v>
      </c>
      <c r="AX37" s="21">
        <v>44926</v>
      </c>
      <c r="AY37" s="50" t="s">
        <v>559</v>
      </c>
      <c r="AZ37" s="9"/>
      <c r="BA37" s="9" t="s">
        <v>302</v>
      </c>
      <c r="BB37" s="9" t="s">
        <v>303</v>
      </c>
      <c r="BC37" s="9">
        <v>1</v>
      </c>
      <c r="BD37" s="9" t="s">
        <v>255</v>
      </c>
      <c r="BE37" s="9">
        <v>1</v>
      </c>
      <c r="BF37" s="10" t="s">
        <v>372</v>
      </c>
      <c r="BG37" s="9"/>
      <c r="BH37" s="9"/>
      <c r="BI37" s="50" t="s">
        <v>645</v>
      </c>
      <c r="BJ37" s="9"/>
      <c r="BK37" s="9" t="s">
        <v>373</v>
      </c>
      <c r="BL37" s="8">
        <v>44767</v>
      </c>
      <c r="BM37" s="8">
        <v>44742</v>
      </c>
      <c r="BN37" s="52" t="s">
        <v>642</v>
      </c>
      <c r="BO37" s="28"/>
    </row>
    <row r="38" spans="1:67" x14ac:dyDescent="0.2">
      <c r="A38" s="7">
        <v>2022</v>
      </c>
      <c r="B38" s="8">
        <v>44652</v>
      </c>
      <c r="C38" s="8">
        <v>44742</v>
      </c>
      <c r="D38" s="9" t="s">
        <v>149</v>
      </c>
      <c r="E38" s="9" t="s">
        <v>155</v>
      </c>
      <c r="F38" s="9" t="s">
        <v>156</v>
      </c>
      <c r="G38" s="7" t="s">
        <v>374</v>
      </c>
      <c r="H38" s="10" t="s">
        <v>367</v>
      </c>
      <c r="I38" s="9" t="s">
        <v>601</v>
      </c>
      <c r="J38" s="28" t="s">
        <v>375</v>
      </c>
      <c r="K38" s="29">
        <v>31</v>
      </c>
      <c r="L38" s="9"/>
      <c r="M38" s="9"/>
      <c r="N38" s="9"/>
      <c r="O38" s="10" t="s">
        <v>304</v>
      </c>
      <c r="P38" s="7" t="s">
        <v>305</v>
      </c>
      <c r="Q38" s="9" t="s">
        <v>164</v>
      </c>
      <c r="R38" s="9" t="s">
        <v>376</v>
      </c>
      <c r="S38" s="19">
        <v>1552</v>
      </c>
      <c r="T38" s="19">
        <v>151</v>
      </c>
      <c r="U38" s="9" t="s">
        <v>189</v>
      </c>
      <c r="V38" s="9" t="s">
        <v>377</v>
      </c>
      <c r="W38" s="34">
        <v>1</v>
      </c>
      <c r="X38" s="9" t="s">
        <v>289</v>
      </c>
      <c r="Y38" s="19">
        <v>39</v>
      </c>
      <c r="Z38" s="9" t="s">
        <v>289</v>
      </c>
      <c r="AA38" s="19">
        <v>14</v>
      </c>
      <c r="AB38" s="9" t="s">
        <v>241</v>
      </c>
      <c r="AC38" s="19">
        <v>44190</v>
      </c>
      <c r="AD38" s="40" t="s">
        <v>222</v>
      </c>
      <c r="AE38" s="9"/>
      <c r="AF38" s="9"/>
      <c r="AG38" s="28"/>
      <c r="AH38" s="10" t="s">
        <v>301</v>
      </c>
      <c r="AI38" s="10" t="s">
        <v>301</v>
      </c>
      <c r="AJ38" s="42" t="s">
        <v>374</v>
      </c>
      <c r="AK38" s="35">
        <v>44545</v>
      </c>
      <c r="AL38" s="21">
        <v>44562</v>
      </c>
      <c r="AM38" s="21">
        <v>44926</v>
      </c>
      <c r="AN38" s="14">
        <f>6361.44/1.16</f>
        <v>5484</v>
      </c>
      <c r="AO38" s="14">
        <v>6361.44</v>
      </c>
      <c r="AP38" s="28"/>
      <c r="AQ38" s="9"/>
      <c r="AR38" s="15" t="s">
        <v>520</v>
      </c>
      <c r="AS38" s="15"/>
      <c r="AT38" s="36" t="s">
        <v>371</v>
      </c>
      <c r="AU38" s="48" t="s">
        <v>375</v>
      </c>
      <c r="AV38" s="9"/>
      <c r="AW38" s="21">
        <v>44562</v>
      </c>
      <c r="AX38" s="21">
        <v>44926</v>
      </c>
      <c r="AY38" s="50" t="s">
        <v>560</v>
      </c>
      <c r="AZ38" s="9"/>
      <c r="BA38" s="9" t="s">
        <v>302</v>
      </c>
      <c r="BB38" s="9" t="s">
        <v>303</v>
      </c>
      <c r="BC38" s="9">
        <v>1</v>
      </c>
      <c r="BD38" s="9" t="s">
        <v>255</v>
      </c>
      <c r="BE38" s="9">
        <v>1</v>
      </c>
      <c r="BF38" s="10" t="s">
        <v>372</v>
      </c>
      <c r="BG38" s="9"/>
      <c r="BH38" s="9"/>
      <c r="BI38" s="50" t="s">
        <v>638</v>
      </c>
      <c r="BJ38" s="9"/>
      <c r="BK38" s="9" t="s">
        <v>373</v>
      </c>
      <c r="BL38" s="8">
        <v>44767</v>
      </c>
      <c r="BM38" s="8">
        <v>44742</v>
      </c>
      <c r="BN38" s="52" t="s">
        <v>643</v>
      </c>
    </row>
    <row r="39" spans="1:67" x14ac:dyDescent="0.2">
      <c r="A39" s="7">
        <v>2022</v>
      </c>
      <c r="B39" s="8">
        <v>44652</v>
      </c>
      <c r="C39" s="8">
        <v>44742</v>
      </c>
      <c r="D39" s="9" t="s">
        <v>149</v>
      </c>
      <c r="E39" s="9" t="s">
        <v>155</v>
      </c>
      <c r="F39" s="9" t="s">
        <v>156</v>
      </c>
      <c r="G39" s="7" t="s">
        <v>378</v>
      </c>
      <c r="H39" s="10" t="s">
        <v>367</v>
      </c>
      <c r="I39" s="9" t="s">
        <v>590</v>
      </c>
      <c r="J39" s="28" t="s">
        <v>379</v>
      </c>
      <c r="K39" s="29">
        <v>32</v>
      </c>
      <c r="L39" s="9" t="s">
        <v>306</v>
      </c>
      <c r="M39" s="9" t="s">
        <v>307</v>
      </c>
      <c r="N39" s="9" t="s">
        <v>308</v>
      </c>
      <c r="O39" s="10"/>
      <c r="P39" s="7" t="s">
        <v>309</v>
      </c>
      <c r="Q39" s="9" t="s">
        <v>164</v>
      </c>
      <c r="R39" s="9" t="s">
        <v>380</v>
      </c>
      <c r="S39" s="19">
        <v>2469</v>
      </c>
      <c r="T39" s="19"/>
      <c r="U39" s="9" t="s">
        <v>189</v>
      </c>
      <c r="V39" s="9" t="s">
        <v>381</v>
      </c>
      <c r="W39" s="34">
        <v>1</v>
      </c>
      <c r="X39" s="9" t="s">
        <v>289</v>
      </c>
      <c r="Y39" s="19">
        <v>39</v>
      </c>
      <c r="Z39" s="9" t="s">
        <v>289</v>
      </c>
      <c r="AA39" s="19">
        <v>14</v>
      </c>
      <c r="AB39" s="9" t="s">
        <v>241</v>
      </c>
      <c r="AC39" s="19">
        <v>44300</v>
      </c>
      <c r="AD39" s="40" t="s">
        <v>222</v>
      </c>
      <c r="AE39" s="9"/>
      <c r="AF39" s="9"/>
      <c r="AG39" s="28"/>
      <c r="AH39" s="10" t="s">
        <v>301</v>
      </c>
      <c r="AI39" s="10" t="s">
        <v>301</v>
      </c>
      <c r="AJ39" s="42" t="s">
        <v>378</v>
      </c>
      <c r="AK39" s="35">
        <v>44545</v>
      </c>
      <c r="AL39" s="21">
        <v>44562</v>
      </c>
      <c r="AM39" s="21">
        <v>44926</v>
      </c>
      <c r="AN39" s="14">
        <f>38534.04/1.16</f>
        <v>33219</v>
      </c>
      <c r="AO39" s="14">
        <v>38534.04</v>
      </c>
      <c r="AP39" s="28"/>
      <c r="AQ39" s="9"/>
      <c r="AR39" s="15" t="s">
        <v>520</v>
      </c>
      <c r="AS39" s="15"/>
      <c r="AT39" s="36" t="s">
        <v>371</v>
      </c>
      <c r="AU39" s="48" t="s">
        <v>379</v>
      </c>
      <c r="AV39" s="9"/>
      <c r="AW39" s="21">
        <v>44562</v>
      </c>
      <c r="AX39" s="21">
        <v>44926</v>
      </c>
      <c r="AY39" s="50" t="s">
        <v>550</v>
      </c>
      <c r="AZ39" s="9"/>
      <c r="BA39" s="9" t="s">
        <v>302</v>
      </c>
      <c r="BB39" s="9" t="s">
        <v>303</v>
      </c>
      <c r="BC39" s="9">
        <v>1</v>
      </c>
      <c r="BD39" s="9" t="s">
        <v>255</v>
      </c>
      <c r="BE39" s="9">
        <v>1</v>
      </c>
      <c r="BF39" s="10" t="s">
        <v>372</v>
      </c>
      <c r="BG39" s="9"/>
      <c r="BH39" s="9"/>
      <c r="BI39" s="50" t="s">
        <v>631</v>
      </c>
      <c r="BJ39" s="9"/>
      <c r="BK39" s="9" t="s">
        <v>373</v>
      </c>
      <c r="BL39" s="8">
        <v>44767</v>
      </c>
      <c r="BM39" s="8">
        <v>44742</v>
      </c>
      <c r="BN39" s="52" t="s">
        <v>642</v>
      </c>
    </row>
    <row r="40" spans="1:67" ht="15" x14ac:dyDescent="0.25">
      <c r="A40" s="7">
        <v>2022</v>
      </c>
      <c r="B40" s="8">
        <v>44652</v>
      </c>
      <c r="C40" s="8">
        <v>44742</v>
      </c>
      <c r="D40" s="9" t="s">
        <v>149</v>
      </c>
      <c r="E40" s="9" t="s">
        <v>155</v>
      </c>
      <c r="F40" s="9" t="s">
        <v>156</v>
      </c>
      <c r="G40" s="7" t="s">
        <v>382</v>
      </c>
      <c r="H40" s="10" t="s">
        <v>367</v>
      </c>
      <c r="I40" s="9" t="s">
        <v>591</v>
      </c>
      <c r="J40" s="28" t="s">
        <v>383</v>
      </c>
      <c r="K40" s="29">
        <v>33</v>
      </c>
      <c r="L40" s="9"/>
      <c r="M40" s="9"/>
      <c r="N40" s="9"/>
      <c r="O40" s="10" t="s">
        <v>310</v>
      </c>
      <c r="P40" s="7" t="s">
        <v>311</v>
      </c>
      <c r="Q40" s="9" t="s">
        <v>164</v>
      </c>
      <c r="R40" s="9" t="s">
        <v>384</v>
      </c>
      <c r="S40" s="19">
        <v>2393</v>
      </c>
      <c r="T40" s="19"/>
      <c r="U40" s="9" t="s">
        <v>189</v>
      </c>
      <c r="V40" s="9" t="s">
        <v>385</v>
      </c>
      <c r="W40" s="34">
        <v>1</v>
      </c>
      <c r="X40" s="9" t="s">
        <v>289</v>
      </c>
      <c r="Y40" s="19">
        <v>39</v>
      </c>
      <c r="Z40" s="9" t="s">
        <v>289</v>
      </c>
      <c r="AA40" s="19">
        <v>14</v>
      </c>
      <c r="AB40" s="9" t="s">
        <v>241</v>
      </c>
      <c r="AC40" s="19">
        <v>44210</v>
      </c>
      <c r="AD40" s="40" t="s">
        <v>222</v>
      </c>
      <c r="AE40" s="9"/>
      <c r="AF40" s="9"/>
      <c r="AG40" s="28"/>
      <c r="AH40" s="10" t="s">
        <v>301</v>
      </c>
      <c r="AI40" s="10" t="s">
        <v>301</v>
      </c>
      <c r="AJ40" s="42" t="s">
        <v>382</v>
      </c>
      <c r="AK40" s="35">
        <v>44545</v>
      </c>
      <c r="AL40" s="21">
        <v>44562</v>
      </c>
      <c r="AM40" s="21">
        <v>44926</v>
      </c>
      <c r="AN40" s="14">
        <f>35380.05/1.16</f>
        <v>30500.043103448279</v>
      </c>
      <c r="AO40" s="14">
        <v>35380.050000000003</v>
      </c>
      <c r="AP40" s="28"/>
      <c r="AQ40" s="9"/>
      <c r="AR40" s="15" t="s">
        <v>520</v>
      </c>
      <c r="AS40" s="15"/>
      <c r="AT40" s="36" t="s">
        <v>371</v>
      </c>
      <c r="AU40" s="48" t="s">
        <v>383</v>
      </c>
      <c r="AV40" s="9"/>
      <c r="AW40" s="21">
        <v>44562</v>
      </c>
      <c r="AX40" s="21">
        <v>44926</v>
      </c>
      <c r="AY40" s="50" t="s">
        <v>561</v>
      </c>
      <c r="AZ40" s="9"/>
      <c r="BA40" s="9" t="s">
        <v>302</v>
      </c>
      <c r="BB40" s="9" t="s">
        <v>303</v>
      </c>
      <c r="BC40" s="9">
        <v>1</v>
      </c>
      <c r="BD40" s="9" t="s">
        <v>255</v>
      </c>
      <c r="BE40" s="9">
        <v>1</v>
      </c>
      <c r="BF40" s="10" t="s">
        <v>372</v>
      </c>
      <c r="BG40" s="9"/>
      <c r="BH40" s="9"/>
      <c r="BI40" s="49" t="s">
        <v>649</v>
      </c>
      <c r="BJ40" s="9"/>
      <c r="BK40" s="9" t="s">
        <v>373</v>
      </c>
      <c r="BL40" s="8">
        <v>44767</v>
      </c>
      <c r="BM40" s="8">
        <v>44742</v>
      </c>
      <c r="BN40" s="52" t="s">
        <v>642</v>
      </c>
      <c r="BO40" s="28"/>
    </row>
    <row r="41" spans="1:67" ht="15" x14ac:dyDescent="0.25">
      <c r="A41" s="7">
        <v>2022</v>
      </c>
      <c r="B41" s="8">
        <v>44652</v>
      </c>
      <c r="C41" s="8">
        <v>44742</v>
      </c>
      <c r="D41" s="9" t="s">
        <v>149</v>
      </c>
      <c r="E41" s="9" t="s">
        <v>155</v>
      </c>
      <c r="F41" s="9" t="s">
        <v>156</v>
      </c>
      <c r="G41" s="7" t="s">
        <v>386</v>
      </c>
      <c r="H41" s="10" t="s">
        <v>367</v>
      </c>
      <c r="I41" s="9" t="s">
        <v>592</v>
      </c>
      <c r="J41" s="28" t="s">
        <v>387</v>
      </c>
      <c r="K41" s="29">
        <v>34</v>
      </c>
      <c r="L41" s="9"/>
      <c r="M41" s="9"/>
      <c r="N41" s="9"/>
      <c r="O41" s="10" t="s">
        <v>312</v>
      </c>
      <c r="P41" s="7" t="s">
        <v>313</v>
      </c>
      <c r="Q41" s="9" t="s">
        <v>164</v>
      </c>
      <c r="R41" s="9" t="s">
        <v>388</v>
      </c>
      <c r="S41" s="19">
        <v>752</v>
      </c>
      <c r="T41" s="19"/>
      <c r="U41" s="9" t="s">
        <v>189</v>
      </c>
      <c r="V41" s="9" t="s">
        <v>389</v>
      </c>
      <c r="W41" s="34">
        <v>1</v>
      </c>
      <c r="X41" s="9" t="s">
        <v>299</v>
      </c>
      <c r="Y41" s="19">
        <v>97</v>
      </c>
      <c r="Z41" s="9" t="s">
        <v>299</v>
      </c>
      <c r="AA41" s="19">
        <v>14</v>
      </c>
      <c r="AB41" s="9" t="s">
        <v>241</v>
      </c>
      <c r="AC41" s="19">
        <v>45647</v>
      </c>
      <c r="AD41" s="40" t="s">
        <v>222</v>
      </c>
      <c r="AE41" s="9"/>
      <c r="AF41" s="9"/>
      <c r="AG41" s="28"/>
      <c r="AH41" s="10" t="s">
        <v>301</v>
      </c>
      <c r="AI41" s="10" t="s">
        <v>301</v>
      </c>
      <c r="AJ41" s="42" t="s">
        <v>386</v>
      </c>
      <c r="AK41" s="35">
        <v>44545</v>
      </c>
      <c r="AL41" s="21">
        <v>44562</v>
      </c>
      <c r="AM41" s="21">
        <v>44926</v>
      </c>
      <c r="AN41" s="14">
        <f>42227.95/1.16</f>
        <v>36403.40517241379</v>
      </c>
      <c r="AO41" s="14">
        <f>47227.95</f>
        <v>47227.95</v>
      </c>
      <c r="AP41" s="28"/>
      <c r="AQ41" s="9"/>
      <c r="AR41" s="15" t="s">
        <v>520</v>
      </c>
      <c r="AS41" s="15"/>
      <c r="AT41" s="36" t="s">
        <v>371</v>
      </c>
      <c r="AU41" s="48" t="s">
        <v>387</v>
      </c>
      <c r="AV41" s="9"/>
      <c r="AW41" s="21">
        <v>44562</v>
      </c>
      <c r="AX41" s="21">
        <v>44926</v>
      </c>
      <c r="AY41" s="50" t="s">
        <v>562</v>
      </c>
      <c r="AZ41" s="9"/>
      <c r="BA41" s="9" t="s">
        <v>302</v>
      </c>
      <c r="BB41" s="9" t="s">
        <v>303</v>
      </c>
      <c r="BC41" s="9">
        <v>1</v>
      </c>
      <c r="BD41" s="9" t="s">
        <v>255</v>
      </c>
      <c r="BE41" s="9">
        <v>1</v>
      </c>
      <c r="BF41" s="10" t="s">
        <v>372</v>
      </c>
      <c r="BG41" s="9"/>
      <c r="BH41" s="9"/>
      <c r="BI41" s="49" t="s">
        <v>632</v>
      </c>
      <c r="BJ41" s="9" t="s">
        <v>637</v>
      </c>
      <c r="BK41" s="9" t="s">
        <v>373</v>
      </c>
      <c r="BL41" s="8">
        <v>44767</v>
      </c>
      <c r="BM41" s="8">
        <v>44742</v>
      </c>
      <c r="BN41" s="52" t="s">
        <v>642</v>
      </c>
      <c r="BO41" s="28"/>
    </row>
    <row r="42" spans="1:67" x14ac:dyDescent="0.2">
      <c r="A42" s="7">
        <v>2022</v>
      </c>
      <c r="B42" s="8">
        <v>44652</v>
      </c>
      <c r="C42" s="8">
        <v>44742</v>
      </c>
      <c r="D42" s="9" t="s">
        <v>149</v>
      </c>
      <c r="E42" s="9" t="s">
        <v>155</v>
      </c>
      <c r="F42" s="9" t="s">
        <v>156</v>
      </c>
      <c r="G42" s="7" t="s">
        <v>390</v>
      </c>
      <c r="H42" s="10" t="s">
        <v>367</v>
      </c>
      <c r="I42" s="9" t="s">
        <v>593</v>
      </c>
      <c r="J42" s="28" t="s">
        <v>391</v>
      </c>
      <c r="K42" s="29">
        <v>35</v>
      </c>
      <c r="L42" s="9"/>
      <c r="M42" s="9"/>
      <c r="N42" s="9"/>
      <c r="O42" s="10" t="s">
        <v>314</v>
      </c>
      <c r="P42" s="7" t="s">
        <v>315</v>
      </c>
      <c r="Q42" s="9" t="s">
        <v>183</v>
      </c>
      <c r="R42" s="9" t="s">
        <v>392</v>
      </c>
      <c r="S42" s="19">
        <v>455</v>
      </c>
      <c r="T42" s="19"/>
      <c r="U42" s="9" t="s">
        <v>189</v>
      </c>
      <c r="V42" s="9" t="s">
        <v>393</v>
      </c>
      <c r="W42" s="34">
        <v>1</v>
      </c>
      <c r="X42" s="9" t="s">
        <v>289</v>
      </c>
      <c r="Y42" s="19">
        <v>39</v>
      </c>
      <c r="Z42" s="9" t="s">
        <v>289</v>
      </c>
      <c r="AA42" s="19">
        <v>14</v>
      </c>
      <c r="AB42" s="9" t="s">
        <v>241</v>
      </c>
      <c r="AC42" s="19">
        <v>44467</v>
      </c>
      <c r="AD42" s="28" t="s">
        <v>222</v>
      </c>
      <c r="AE42" s="9"/>
      <c r="AF42" s="9"/>
      <c r="AG42" s="28"/>
      <c r="AH42" s="10" t="s">
        <v>301</v>
      </c>
      <c r="AI42" s="10" t="s">
        <v>301</v>
      </c>
      <c r="AJ42" s="42" t="s">
        <v>390</v>
      </c>
      <c r="AK42" s="35">
        <v>44545</v>
      </c>
      <c r="AL42" s="21">
        <v>44562</v>
      </c>
      <c r="AM42" s="21">
        <v>44926</v>
      </c>
      <c r="AN42" s="14">
        <f>70180/1.16</f>
        <v>60500.000000000007</v>
      </c>
      <c r="AO42" s="14">
        <v>70180</v>
      </c>
      <c r="AP42" s="28"/>
      <c r="AQ42" s="9"/>
      <c r="AR42" s="15" t="s">
        <v>520</v>
      </c>
      <c r="AS42" s="15"/>
      <c r="AT42" s="36" t="s">
        <v>371</v>
      </c>
      <c r="AU42" s="48" t="s">
        <v>391</v>
      </c>
      <c r="AV42" s="9"/>
      <c r="AW42" s="21">
        <v>44562</v>
      </c>
      <c r="AX42" s="21">
        <v>44926</v>
      </c>
      <c r="AY42" s="50" t="s">
        <v>551</v>
      </c>
      <c r="AZ42" s="9"/>
      <c r="BA42" s="9" t="s">
        <v>302</v>
      </c>
      <c r="BB42" s="9" t="s">
        <v>303</v>
      </c>
      <c r="BC42" s="9">
        <v>1</v>
      </c>
      <c r="BD42" s="9" t="s">
        <v>255</v>
      </c>
      <c r="BE42" s="9">
        <v>1</v>
      </c>
      <c r="BF42" s="10" t="s">
        <v>372</v>
      </c>
      <c r="BG42" s="9"/>
      <c r="BH42" s="9"/>
      <c r="BI42" s="50"/>
      <c r="BJ42" s="9"/>
      <c r="BK42" s="9" t="s">
        <v>373</v>
      </c>
      <c r="BL42" s="8">
        <v>44767</v>
      </c>
      <c r="BM42" s="8">
        <v>44742</v>
      </c>
      <c r="BN42" s="52" t="s">
        <v>644</v>
      </c>
      <c r="BO42" s="28"/>
    </row>
    <row r="43" spans="1:67" ht="15" x14ac:dyDescent="0.25">
      <c r="A43" s="7">
        <v>2022</v>
      </c>
      <c r="B43" s="8">
        <v>44652</v>
      </c>
      <c r="C43" s="8">
        <v>44742</v>
      </c>
      <c r="D43" s="9" t="s">
        <v>149</v>
      </c>
      <c r="E43" s="9" t="s">
        <v>155</v>
      </c>
      <c r="F43" s="9" t="s">
        <v>156</v>
      </c>
      <c r="G43" s="7" t="s">
        <v>394</v>
      </c>
      <c r="H43" s="10" t="s">
        <v>367</v>
      </c>
      <c r="I43" s="9" t="s">
        <v>594</v>
      </c>
      <c r="J43" s="28" t="s">
        <v>395</v>
      </c>
      <c r="K43" s="29">
        <v>36</v>
      </c>
      <c r="L43" s="9" t="s">
        <v>306</v>
      </c>
      <c r="M43" s="9" t="s">
        <v>307</v>
      </c>
      <c r="N43" s="9" t="s">
        <v>308</v>
      </c>
      <c r="O43" s="10"/>
      <c r="P43" s="7" t="s">
        <v>309</v>
      </c>
      <c r="Q43" s="9" t="s">
        <v>164</v>
      </c>
      <c r="R43" s="9" t="s">
        <v>380</v>
      </c>
      <c r="S43" s="19">
        <v>2469</v>
      </c>
      <c r="T43" s="19"/>
      <c r="U43" s="9" t="s">
        <v>189</v>
      </c>
      <c r="V43" s="9" t="s">
        <v>381</v>
      </c>
      <c r="W43" s="34">
        <v>1</v>
      </c>
      <c r="X43" s="9" t="s">
        <v>289</v>
      </c>
      <c r="Y43" s="19">
        <v>39</v>
      </c>
      <c r="Z43" s="9" t="s">
        <v>289</v>
      </c>
      <c r="AA43" s="19">
        <v>14</v>
      </c>
      <c r="AB43" s="9" t="s">
        <v>241</v>
      </c>
      <c r="AC43" s="19">
        <v>44300</v>
      </c>
      <c r="AD43" s="28" t="s">
        <v>222</v>
      </c>
      <c r="AE43" s="9"/>
      <c r="AF43" s="9"/>
      <c r="AG43" s="28"/>
      <c r="AH43" s="10" t="s">
        <v>301</v>
      </c>
      <c r="AI43" s="10" t="s">
        <v>301</v>
      </c>
      <c r="AJ43" s="42" t="s">
        <v>394</v>
      </c>
      <c r="AK43" s="35">
        <v>44545</v>
      </c>
      <c r="AL43" s="21">
        <v>44562</v>
      </c>
      <c r="AM43" s="21">
        <v>44926</v>
      </c>
      <c r="AN43" s="14">
        <f>163456.06/1.16</f>
        <v>140910.39655172414</v>
      </c>
      <c r="AO43" s="14">
        <v>163456.06</v>
      </c>
      <c r="AP43" s="28"/>
      <c r="AQ43" s="9"/>
      <c r="AR43" s="15" t="s">
        <v>520</v>
      </c>
      <c r="AS43" s="15"/>
      <c r="AT43" s="36" t="s">
        <v>371</v>
      </c>
      <c r="AU43" s="48" t="s">
        <v>395</v>
      </c>
      <c r="AV43" s="9"/>
      <c r="AW43" s="21">
        <v>44562</v>
      </c>
      <c r="AX43" s="21">
        <v>44926</v>
      </c>
      <c r="AY43" s="49" t="s">
        <v>552</v>
      </c>
      <c r="AZ43" s="9"/>
      <c r="BA43" s="9" t="s">
        <v>302</v>
      </c>
      <c r="BB43" s="9" t="s">
        <v>303</v>
      </c>
      <c r="BC43" s="9">
        <v>1</v>
      </c>
      <c r="BD43" s="9" t="s">
        <v>255</v>
      </c>
      <c r="BE43" s="9">
        <v>1</v>
      </c>
      <c r="BF43" s="10" t="s">
        <v>372</v>
      </c>
      <c r="BG43" s="9"/>
      <c r="BH43" s="9"/>
      <c r="BI43" s="49" t="s">
        <v>640</v>
      </c>
      <c r="BJ43" s="9"/>
      <c r="BK43" s="9" t="s">
        <v>373</v>
      </c>
      <c r="BL43" s="8">
        <v>44767</v>
      </c>
      <c r="BM43" s="8">
        <v>44742</v>
      </c>
      <c r="BN43" s="52" t="s">
        <v>642</v>
      </c>
      <c r="BO43" s="28"/>
    </row>
    <row r="44" spans="1:67" ht="15" x14ac:dyDescent="0.25">
      <c r="A44" s="7">
        <v>2022</v>
      </c>
      <c r="B44" s="8">
        <v>44652</v>
      </c>
      <c r="C44" s="8">
        <v>44742</v>
      </c>
      <c r="D44" s="9" t="s">
        <v>149</v>
      </c>
      <c r="E44" s="9" t="s">
        <v>155</v>
      </c>
      <c r="F44" s="9" t="s">
        <v>156</v>
      </c>
      <c r="G44" s="7" t="s">
        <v>396</v>
      </c>
      <c r="H44" s="10" t="s">
        <v>367</v>
      </c>
      <c r="I44" s="49" t="s">
        <v>595</v>
      </c>
      <c r="J44" s="28" t="s">
        <v>397</v>
      </c>
      <c r="K44" s="29">
        <v>37</v>
      </c>
      <c r="L44" s="9"/>
      <c r="M44" s="9"/>
      <c r="N44" s="9"/>
      <c r="O44" s="10" t="s">
        <v>316</v>
      </c>
      <c r="P44" s="7" t="s">
        <v>317</v>
      </c>
      <c r="Q44" s="9" t="s">
        <v>175</v>
      </c>
      <c r="R44" s="9" t="s">
        <v>398</v>
      </c>
      <c r="S44" s="19">
        <v>2</v>
      </c>
      <c r="T44" s="19"/>
      <c r="U44" s="9" t="s">
        <v>189</v>
      </c>
      <c r="V44" s="9" t="s">
        <v>399</v>
      </c>
      <c r="W44" s="34">
        <v>1</v>
      </c>
      <c r="X44" s="9" t="s">
        <v>400</v>
      </c>
      <c r="Y44" s="20">
        <v>57</v>
      </c>
      <c r="Z44" s="9" t="s">
        <v>400</v>
      </c>
      <c r="AA44" s="19">
        <v>15</v>
      </c>
      <c r="AB44" s="9" t="s">
        <v>222</v>
      </c>
      <c r="AC44" s="19">
        <v>53240</v>
      </c>
      <c r="AD44" s="28" t="s">
        <v>222</v>
      </c>
      <c r="AE44" s="9"/>
      <c r="AF44" s="9"/>
      <c r="AG44" s="28"/>
      <c r="AH44" s="10" t="s">
        <v>301</v>
      </c>
      <c r="AI44" s="10" t="s">
        <v>301</v>
      </c>
      <c r="AJ44" s="42" t="s">
        <v>396</v>
      </c>
      <c r="AK44" s="35">
        <v>44545</v>
      </c>
      <c r="AL44" s="21">
        <v>44562</v>
      </c>
      <c r="AM44" s="21">
        <v>44926</v>
      </c>
      <c r="AN44" s="14">
        <f>47171.26/1.16</f>
        <v>40664.879310344833</v>
      </c>
      <c r="AO44" s="14">
        <v>47171.26</v>
      </c>
      <c r="AP44" s="28"/>
      <c r="AQ44" s="9"/>
      <c r="AR44" s="15" t="s">
        <v>520</v>
      </c>
      <c r="AS44" s="15"/>
      <c r="AT44" s="36" t="s">
        <v>371</v>
      </c>
      <c r="AU44" s="48" t="s">
        <v>397</v>
      </c>
      <c r="AV44" s="9"/>
      <c r="AW44" s="21">
        <v>44562</v>
      </c>
      <c r="AX44" s="21">
        <v>44926</v>
      </c>
      <c r="AY44" s="50" t="s">
        <v>553</v>
      </c>
      <c r="AZ44" s="9"/>
      <c r="BA44" s="9" t="s">
        <v>302</v>
      </c>
      <c r="BB44" s="9" t="s">
        <v>303</v>
      </c>
      <c r="BC44" s="9">
        <v>1</v>
      </c>
      <c r="BD44" s="9" t="s">
        <v>255</v>
      </c>
      <c r="BE44" s="9">
        <v>1</v>
      </c>
      <c r="BF44" s="10" t="s">
        <v>372</v>
      </c>
      <c r="BG44" s="9"/>
      <c r="BH44" s="9"/>
      <c r="BI44" s="9" t="s">
        <v>633</v>
      </c>
      <c r="BJ44" s="9"/>
      <c r="BK44" s="9" t="s">
        <v>373</v>
      </c>
      <c r="BL44" s="8">
        <v>44767</v>
      </c>
      <c r="BM44" s="8">
        <v>44742</v>
      </c>
      <c r="BN44" s="52" t="s">
        <v>642</v>
      </c>
      <c r="BO44" s="28"/>
    </row>
    <row r="45" spans="1:67" x14ac:dyDescent="0.2">
      <c r="A45" s="7">
        <v>2022</v>
      </c>
      <c r="B45" s="8">
        <v>44652</v>
      </c>
      <c r="C45" s="8">
        <v>44742</v>
      </c>
      <c r="D45" s="9" t="s">
        <v>149</v>
      </c>
      <c r="E45" s="9" t="s">
        <v>155</v>
      </c>
      <c r="F45" s="9" t="s">
        <v>156</v>
      </c>
      <c r="G45" s="7" t="s">
        <v>401</v>
      </c>
      <c r="H45" s="10" t="s">
        <v>367</v>
      </c>
      <c r="I45" s="9" t="s">
        <v>596</v>
      </c>
      <c r="J45" s="28" t="s">
        <v>402</v>
      </c>
      <c r="K45" s="29">
        <v>38</v>
      </c>
      <c r="L45" s="9" t="s">
        <v>318</v>
      </c>
      <c r="M45" s="9" t="s">
        <v>319</v>
      </c>
      <c r="N45" s="9" t="s">
        <v>320</v>
      </c>
      <c r="O45" s="10"/>
      <c r="P45" s="16" t="s">
        <v>321</v>
      </c>
      <c r="Q45" s="9" t="s">
        <v>164</v>
      </c>
      <c r="R45" s="9" t="s">
        <v>403</v>
      </c>
      <c r="S45" s="19">
        <v>274</v>
      </c>
      <c r="T45" s="19"/>
      <c r="U45" s="9" t="s">
        <v>189</v>
      </c>
      <c r="V45" s="9" t="s">
        <v>404</v>
      </c>
      <c r="W45" s="34">
        <v>1</v>
      </c>
      <c r="X45" s="9" t="s">
        <v>299</v>
      </c>
      <c r="Y45" s="20">
        <v>97</v>
      </c>
      <c r="Z45" s="9" t="s">
        <v>299</v>
      </c>
      <c r="AA45" s="19">
        <v>14</v>
      </c>
      <c r="AB45" s="9" t="s">
        <v>241</v>
      </c>
      <c r="AC45" s="19">
        <v>45670</v>
      </c>
      <c r="AD45" s="28" t="s">
        <v>222</v>
      </c>
      <c r="AE45" s="9"/>
      <c r="AF45" s="9"/>
      <c r="AG45" s="28"/>
      <c r="AH45" s="10" t="s">
        <v>301</v>
      </c>
      <c r="AI45" s="9" t="s">
        <v>301</v>
      </c>
      <c r="AJ45" s="42" t="s">
        <v>401</v>
      </c>
      <c r="AK45" s="35">
        <v>44545</v>
      </c>
      <c r="AL45" s="21">
        <v>44562</v>
      </c>
      <c r="AM45" s="21">
        <v>44926</v>
      </c>
      <c r="AN45" s="14">
        <f>193440/1.16</f>
        <v>166758.62068965519</v>
      </c>
      <c r="AO45" s="14">
        <v>193440</v>
      </c>
      <c r="AP45" s="28"/>
      <c r="AQ45" s="9"/>
      <c r="AR45" s="15" t="s">
        <v>520</v>
      </c>
      <c r="AS45" s="15"/>
      <c r="AT45" s="36" t="s">
        <v>371</v>
      </c>
      <c r="AU45" s="48" t="s">
        <v>402</v>
      </c>
      <c r="AV45" s="9"/>
      <c r="AW45" s="21">
        <v>44562</v>
      </c>
      <c r="AX45" s="21">
        <v>44926</v>
      </c>
      <c r="AY45" s="9" t="s">
        <v>554</v>
      </c>
      <c r="AZ45" s="9"/>
      <c r="BA45" s="9" t="s">
        <v>302</v>
      </c>
      <c r="BB45" s="9" t="s">
        <v>303</v>
      </c>
      <c r="BC45" s="9">
        <v>1</v>
      </c>
      <c r="BD45" s="9" t="s">
        <v>255</v>
      </c>
      <c r="BE45" s="9">
        <v>1</v>
      </c>
      <c r="BF45" s="10" t="s">
        <v>372</v>
      </c>
      <c r="BG45" s="9"/>
      <c r="BH45" s="9"/>
      <c r="BI45" s="9" t="s">
        <v>634</v>
      </c>
      <c r="BJ45" s="9"/>
      <c r="BK45" s="9" t="s">
        <v>373</v>
      </c>
      <c r="BL45" s="8">
        <v>44767</v>
      </c>
      <c r="BM45" s="8">
        <v>44742</v>
      </c>
      <c r="BN45" s="52" t="s">
        <v>642</v>
      </c>
      <c r="BO45" s="28"/>
    </row>
    <row r="46" spans="1:67" x14ac:dyDescent="0.2">
      <c r="A46" s="7">
        <v>2022</v>
      </c>
      <c r="B46" s="8">
        <v>44652</v>
      </c>
      <c r="C46" s="8">
        <v>44742</v>
      </c>
      <c r="D46" s="9" t="s">
        <v>149</v>
      </c>
      <c r="E46" s="9" t="s">
        <v>155</v>
      </c>
      <c r="F46" s="9" t="s">
        <v>156</v>
      </c>
      <c r="G46" s="7" t="s">
        <v>405</v>
      </c>
      <c r="H46" s="10" t="s">
        <v>367</v>
      </c>
      <c r="I46" s="9" t="s">
        <v>597</v>
      </c>
      <c r="J46" s="28" t="s">
        <v>406</v>
      </c>
      <c r="K46" s="29">
        <v>39</v>
      </c>
      <c r="L46" s="9"/>
      <c r="M46" s="9"/>
      <c r="N46" s="9"/>
      <c r="O46" s="10" t="s">
        <v>322</v>
      </c>
      <c r="P46" s="7" t="s">
        <v>323</v>
      </c>
      <c r="Q46" s="9" t="s">
        <v>172</v>
      </c>
      <c r="R46" s="9" t="s">
        <v>407</v>
      </c>
      <c r="S46" s="19">
        <v>1884</v>
      </c>
      <c r="T46" s="37" t="s">
        <v>408</v>
      </c>
      <c r="U46" s="9" t="s">
        <v>189</v>
      </c>
      <c r="V46" s="9" t="s">
        <v>409</v>
      </c>
      <c r="W46" s="34">
        <v>1</v>
      </c>
      <c r="X46" s="9" t="s">
        <v>410</v>
      </c>
      <c r="Y46" s="20">
        <v>39</v>
      </c>
      <c r="Z46" s="9" t="s">
        <v>410</v>
      </c>
      <c r="AA46" s="20">
        <v>19</v>
      </c>
      <c r="AB46" s="9" t="s">
        <v>250</v>
      </c>
      <c r="AC46" s="19">
        <v>64650</v>
      </c>
      <c r="AD46" s="28" t="s">
        <v>222</v>
      </c>
      <c r="AE46" s="9"/>
      <c r="AF46" s="9"/>
      <c r="AG46" s="28"/>
      <c r="AH46" s="10" t="s">
        <v>301</v>
      </c>
      <c r="AI46" s="9" t="s">
        <v>301</v>
      </c>
      <c r="AJ46" s="42" t="s">
        <v>405</v>
      </c>
      <c r="AK46" s="35">
        <v>44545</v>
      </c>
      <c r="AL46" s="21">
        <v>44562</v>
      </c>
      <c r="AM46" s="21">
        <v>44926</v>
      </c>
      <c r="AN46" s="14">
        <f>63859.81/1.16</f>
        <v>55051.560344827587</v>
      </c>
      <c r="AO46" s="14">
        <v>63859.8</v>
      </c>
      <c r="AP46" s="28"/>
      <c r="AQ46" s="9"/>
      <c r="AR46" s="15" t="s">
        <v>520</v>
      </c>
      <c r="AS46" s="15"/>
      <c r="AT46" s="36" t="s">
        <v>371</v>
      </c>
      <c r="AU46" s="48" t="s">
        <v>406</v>
      </c>
      <c r="AV46" s="9"/>
      <c r="AW46" s="21">
        <v>44562</v>
      </c>
      <c r="AX46" s="21">
        <v>44926</v>
      </c>
      <c r="AY46" s="9" t="s">
        <v>555</v>
      </c>
      <c r="AZ46" s="9"/>
      <c r="BA46" s="9" t="s">
        <v>302</v>
      </c>
      <c r="BB46" s="9" t="s">
        <v>303</v>
      </c>
      <c r="BC46" s="9">
        <v>1</v>
      </c>
      <c r="BD46" s="9" t="s">
        <v>255</v>
      </c>
      <c r="BE46" s="9">
        <v>1</v>
      </c>
      <c r="BF46" s="10" t="s">
        <v>372</v>
      </c>
      <c r="BG46" s="9"/>
      <c r="BH46" s="9"/>
      <c r="BI46" s="9" t="s">
        <v>635</v>
      </c>
      <c r="BJ46" s="9"/>
      <c r="BK46" s="9" t="s">
        <v>373</v>
      </c>
      <c r="BL46" s="8">
        <v>44767</v>
      </c>
      <c r="BM46" s="8">
        <v>44742</v>
      </c>
      <c r="BN46" s="52" t="s">
        <v>643</v>
      </c>
      <c r="BO46" s="28"/>
    </row>
    <row r="47" spans="1:67" ht="15" x14ac:dyDescent="0.25">
      <c r="A47" s="7">
        <v>2022</v>
      </c>
      <c r="B47" s="8">
        <v>44652</v>
      </c>
      <c r="C47" s="8">
        <v>44742</v>
      </c>
      <c r="D47" s="9" t="s">
        <v>149</v>
      </c>
      <c r="E47" s="9" t="s">
        <v>155</v>
      </c>
      <c r="F47" s="9" t="s">
        <v>156</v>
      </c>
      <c r="G47" s="7" t="s">
        <v>411</v>
      </c>
      <c r="H47" s="10" t="s">
        <v>367</v>
      </c>
      <c r="I47" s="17" t="s">
        <v>598</v>
      </c>
      <c r="J47" s="28" t="s">
        <v>412</v>
      </c>
      <c r="K47" s="29">
        <v>40</v>
      </c>
      <c r="L47" s="9"/>
      <c r="M47" s="9"/>
      <c r="N47" s="9"/>
      <c r="O47" s="10" t="s">
        <v>324</v>
      </c>
      <c r="P47" s="7" t="s">
        <v>325</v>
      </c>
      <c r="Q47" s="9" t="s">
        <v>183</v>
      </c>
      <c r="R47" s="9" t="s">
        <v>413</v>
      </c>
      <c r="S47" s="19">
        <v>485</v>
      </c>
      <c r="T47" s="37" t="s">
        <v>414</v>
      </c>
      <c r="U47" s="9" t="s">
        <v>189</v>
      </c>
      <c r="V47" s="9" t="s">
        <v>415</v>
      </c>
      <c r="W47" s="34">
        <v>1</v>
      </c>
      <c r="X47" s="10" t="s">
        <v>416</v>
      </c>
      <c r="Y47" s="20">
        <v>4</v>
      </c>
      <c r="Z47" s="9" t="s">
        <v>416</v>
      </c>
      <c r="AA47" s="22">
        <v>9</v>
      </c>
      <c r="AB47" s="9" t="s">
        <v>252</v>
      </c>
      <c r="AC47" s="18" t="s">
        <v>417</v>
      </c>
      <c r="AD47" s="28" t="s">
        <v>222</v>
      </c>
      <c r="AE47" s="9"/>
      <c r="AF47" s="9"/>
      <c r="AG47" s="28"/>
      <c r="AH47" s="10" t="s">
        <v>301</v>
      </c>
      <c r="AI47" s="9" t="s">
        <v>301</v>
      </c>
      <c r="AJ47" s="42" t="s">
        <v>411</v>
      </c>
      <c r="AK47" s="35">
        <v>44545</v>
      </c>
      <c r="AL47" s="21">
        <v>44562</v>
      </c>
      <c r="AM47" s="21">
        <v>44926</v>
      </c>
      <c r="AN47" s="14">
        <v>40020</v>
      </c>
      <c r="AO47" s="14">
        <v>40020</v>
      </c>
      <c r="AP47" s="28"/>
      <c r="AQ47" s="9"/>
      <c r="AR47" s="15" t="s">
        <v>520</v>
      </c>
      <c r="AS47" s="15"/>
      <c r="AT47" s="36" t="s">
        <v>371</v>
      </c>
      <c r="AU47" s="48" t="s">
        <v>412</v>
      </c>
      <c r="AV47" s="9"/>
      <c r="AW47" s="21">
        <v>44562</v>
      </c>
      <c r="AX47" s="21">
        <v>44926</v>
      </c>
      <c r="AY47" s="9" t="s">
        <v>553</v>
      </c>
      <c r="AZ47" s="9"/>
      <c r="BA47" s="9" t="s">
        <v>302</v>
      </c>
      <c r="BB47" s="9" t="s">
        <v>303</v>
      </c>
      <c r="BC47" s="9">
        <v>1</v>
      </c>
      <c r="BD47" s="9" t="s">
        <v>255</v>
      </c>
      <c r="BE47" s="9">
        <v>1</v>
      </c>
      <c r="BF47" s="10" t="s">
        <v>372</v>
      </c>
      <c r="BG47" s="9"/>
      <c r="BH47" s="9"/>
      <c r="BI47" s="38" t="s">
        <v>636</v>
      </c>
      <c r="BJ47" s="9"/>
      <c r="BK47" s="9" t="s">
        <v>373</v>
      </c>
      <c r="BL47" s="8">
        <v>44767</v>
      </c>
      <c r="BM47" s="8">
        <v>44742</v>
      </c>
      <c r="BN47" s="52" t="s">
        <v>643</v>
      </c>
    </row>
    <row r="48" spans="1:67" ht="15" x14ac:dyDescent="0.25">
      <c r="A48" s="7">
        <v>2022</v>
      </c>
      <c r="B48" s="8">
        <v>44652</v>
      </c>
      <c r="C48" s="8">
        <v>44742</v>
      </c>
      <c r="D48" s="9" t="s">
        <v>149</v>
      </c>
      <c r="E48" s="9" t="s">
        <v>155</v>
      </c>
      <c r="F48" s="9" t="s">
        <v>156</v>
      </c>
      <c r="G48" s="7" t="s">
        <v>418</v>
      </c>
      <c r="H48" s="10" t="s">
        <v>367</v>
      </c>
      <c r="I48" s="9" t="s">
        <v>588</v>
      </c>
      <c r="J48" s="28" t="s">
        <v>419</v>
      </c>
      <c r="K48" s="29">
        <v>41</v>
      </c>
      <c r="L48" s="9"/>
      <c r="M48" s="9"/>
      <c r="N48" s="9"/>
      <c r="O48" s="10" t="s">
        <v>326</v>
      </c>
      <c r="P48" s="7" t="s">
        <v>328</v>
      </c>
      <c r="Q48" s="9" t="s">
        <v>183</v>
      </c>
      <c r="R48" s="9" t="s">
        <v>420</v>
      </c>
      <c r="S48" s="19">
        <v>915</v>
      </c>
      <c r="T48" s="37"/>
      <c r="U48" s="9" t="s">
        <v>189</v>
      </c>
      <c r="V48" s="9" t="s">
        <v>421</v>
      </c>
      <c r="W48" s="34">
        <v>1</v>
      </c>
      <c r="X48" s="9" t="s">
        <v>422</v>
      </c>
      <c r="Y48" s="20">
        <v>3</v>
      </c>
      <c r="Z48" s="9" t="s">
        <v>422</v>
      </c>
      <c r="AA48" s="22">
        <v>9</v>
      </c>
      <c r="AB48" s="9" t="s">
        <v>252</v>
      </c>
      <c r="AC48" s="18" t="s">
        <v>423</v>
      </c>
      <c r="AD48" s="28" t="s">
        <v>222</v>
      </c>
      <c r="AE48" s="9"/>
      <c r="AF48" s="9"/>
      <c r="AG48" s="28"/>
      <c r="AH48" s="10" t="s">
        <v>301</v>
      </c>
      <c r="AI48" s="9" t="s">
        <v>301</v>
      </c>
      <c r="AJ48" s="42" t="s">
        <v>418</v>
      </c>
      <c r="AK48" s="35">
        <v>44558</v>
      </c>
      <c r="AL48" s="21">
        <v>44562</v>
      </c>
      <c r="AM48" s="21">
        <v>44926</v>
      </c>
      <c r="AN48" s="14">
        <v>4613235</v>
      </c>
      <c r="AO48" s="14">
        <v>4613235</v>
      </c>
      <c r="AP48" s="28"/>
      <c r="AQ48" s="9"/>
      <c r="AR48" s="15" t="s">
        <v>520</v>
      </c>
      <c r="AS48" s="15"/>
      <c r="AT48" s="36" t="s">
        <v>371</v>
      </c>
      <c r="AU48" s="48" t="s">
        <v>419</v>
      </c>
      <c r="AV48" s="9"/>
      <c r="AW48" s="21">
        <v>44562</v>
      </c>
      <c r="AX48" s="21">
        <v>44926</v>
      </c>
      <c r="AY48" s="9" t="s">
        <v>558</v>
      </c>
      <c r="AZ48" s="9"/>
      <c r="BA48" s="9" t="s">
        <v>302</v>
      </c>
      <c r="BB48" s="9" t="s">
        <v>303</v>
      </c>
      <c r="BC48" s="9">
        <v>1</v>
      </c>
      <c r="BD48" s="9" t="s">
        <v>255</v>
      </c>
      <c r="BE48" s="9">
        <v>1</v>
      </c>
      <c r="BF48" s="10" t="s">
        <v>372</v>
      </c>
      <c r="BG48" s="9"/>
      <c r="BH48" s="9"/>
      <c r="BI48" s="38"/>
      <c r="BJ48" s="9"/>
      <c r="BK48" s="9" t="s">
        <v>373</v>
      </c>
      <c r="BL48" s="8">
        <v>44767</v>
      </c>
      <c r="BM48" s="8">
        <v>44742</v>
      </c>
      <c r="BN48" s="52" t="s">
        <v>641</v>
      </c>
    </row>
    <row r="49" spans="1:67" ht="15" x14ac:dyDescent="0.25">
      <c r="A49" s="7">
        <v>2022</v>
      </c>
      <c r="B49" s="8">
        <v>44652</v>
      </c>
      <c r="C49" s="8">
        <v>44742</v>
      </c>
      <c r="D49" s="9" t="s">
        <v>149</v>
      </c>
      <c r="E49" s="9" t="s">
        <v>155</v>
      </c>
      <c r="F49" s="9" t="s">
        <v>156</v>
      </c>
      <c r="G49" s="7" t="s">
        <v>424</v>
      </c>
      <c r="H49" s="10" t="s">
        <v>367</v>
      </c>
      <c r="I49" s="17" t="s">
        <v>600</v>
      </c>
      <c r="J49" s="28" t="s">
        <v>425</v>
      </c>
      <c r="K49" s="29">
        <v>42</v>
      </c>
      <c r="L49" s="9"/>
      <c r="M49" s="9"/>
      <c r="N49" s="9"/>
      <c r="O49" s="10" t="s">
        <v>327</v>
      </c>
      <c r="P49" s="7" t="s">
        <v>329</v>
      </c>
      <c r="Q49" s="9" t="s">
        <v>183</v>
      </c>
      <c r="R49" s="9" t="s">
        <v>426</v>
      </c>
      <c r="S49" s="19">
        <v>2942</v>
      </c>
      <c r="T49" s="37"/>
      <c r="U49" s="9" t="s">
        <v>189</v>
      </c>
      <c r="V49" s="9" t="s">
        <v>427</v>
      </c>
      <c r="W49" s="34">
        <v>1</v>
      </c>
      <c r="X49" s="9" t="s">
        <v>289</v>
      </c>
      <c r="Y49" s="19">
        <v>39</v>
      </c>
      <c r="Z49" s="9" t="s">
        <v>289</v>
      </c>
      <c r="AA49" s="19">
        <v>14</v>
      </c>
      <c r="AB49" s="9" t="s">
        <v>241</v>
      </c>
      <c r="AC49" s="18">
        <v>44520</v>
      </c>
      <c r="AD49" s="28" t="s">
        <v>222</v>
      </c>
      <c r="AE49" s="9"/>
      <c r="AF49" s="9"/>
      <c r="AG49" s="28"/>
      <c r="AH49" s="10" t="s">
        <v>301</v>
      </c>
      <c r="AI49" s="9" t="s">
        <v>301</v>
      </c>
      <c r="AJ49" s="42" t="s">
        <v>424</v>
      </c>
      <c r="AK49" s="35">
        <v>44545</v>
      </c>
      <c r="AL49" s="21">
        <v>44562</v>
      </c>
      <c r="AM49" s="21">
        <v>44926</v>
      </c>
      <c r="AN49" s="14">
        <f>439697.3/1.16</f>
        <v>379049.39655172417</v>
      </c>
      <c r="AO49" s="14">
        <v>439697.3</v>
      </c>
      <c r="AP49" s="28"/>
      <c r="AQ49" s="9"/>
      <c r="AR49" s="15" t="s">
        <v>520</v>
      </c>
      <c r="AS49" s="15"/>
      <c r="AT49" s="36" t="s">
        <v>371</v>
      </c>
      <c r="AU49" s="48" t="s">
        <v>425</v>
      </c>
      <c r="AV49" s="9"/>
      <c r="AW49" s="21">
        <v>44562</v>
      </c>
      <c r="AX49" s="21">
        <v>44926</v>
      </c>
      <c r="AY49" s="9" t="s">
        <v>556</v>
      </c>
      <c r="AZ49" s="9"/>
      <c r="BA49" s="9" t="s">
        <v>302</v>
      </c>
      <c r="BB49" s="9" t="s">
        <v>303</v>
      </c>
      <c r="BC49" s="9">
        <v>1</v>
      </c>
      <c r="BD49" s="9" t="s">
        <v>255</v>
      </c>
      <c r="BE49" s="9">
        <v>1</v>
      </c>
      <c r="BF49" s="10" t="s">
        <v>372</v>
      </c>
      <c r="BG49" s="9"/>
      <c r="BH49" s="9"/>
      <c r="BI49" s="38" t="s">
        <v>646</v>
      </c>
      <c r="BJ49" s="9"/>
      <c r="BK49" s="9" t="s">
        <v>373</v>
      </c>
      <c r="BL49" s="8">
        <v>44767</v>
      </c>
      <c r="BM49" s="8">
        <v>44742</v>
      </c>
      <c r="BN49" s="52" t="s">
        <v>642</v>
      </c>
      <c r="BO49" s="28"/>
    </row>
    <row r="50" spans="1:67" ht="15" x14ac:dyDescent="0.25">
      <c r="A50" s="7">
        <v>2022</v>
      </c>
      <c r="B50" s="8">
        <v>44652</v>
      </c>
      <c r="C50" s="8">
        <v>44742</v>
      </c>
      <c r="D50" s="9" t="s">
        <v>149</v>
      </c>
      <c r="E50" s="9" t="s">
        <v>155</v>
      </c>
      <c r="F50" s="9" t="s">
        <v>156</v>
      </c>
      <c r="G50" s="7" t="s">
        <v>428</v>
      </c>
      <c r="H50" s="10" t="s">
        <v>367</v>
      </c>
      <c r="I50" s="9" t="s">
        <v>587</v>
      </c>
      <c r="J50" s="28" t="s">
        <v>429</v>
      </c>
      <c r="K50" s="29">
        <v>43</v>
      </c>
      <c r="L50" s="9"/>
      <c r="M50" s="9"/>
      <c r="N50" s="9"/>
      <c r="O50" s="10" t="s">
        <v>330</v>
      </c>
      <c r="P50" s="7" t="s">
        <v>297</v>
      </c>
      <c r="Q50" s="9" t="s">
        <v>183</v>
      </c>
      <c r="R50" s="9" t="s">
        <v>430</v>
      </c>
      <c r="S50" s="19">
        <v>3088</v>
      </c>
      <c r="T50" s="37"/>
      <c r="U50" s="9" t="s">
        <v>189</v>
      </c>
      <c r="V50" s="9" t="s">
        <v>431</v>
      </c>
      <c r="W50" s="34">
        <v>1</v>
      </c>
      <c r="X50" s="9" t="s">
        <v>289</v>
      </c>
      <c r="Y50" s="19">
        <v>39</v>
      </c>
      <c r="Z50" s="9" t="s">
        <v>289</v>
      </c>
      <c r="AA50" s="19">
        <v>14</v>
      </c>
      <c r="AB50" s="9" t="s">
        <v>241</v>
      </c>
      <c r="AC50" s="19">
        <v>44540</v>
      </c>
      <c r="AD50" s="28" t="s">
        <v>222</v>
      </c>
      <c r="AE50" s="9"/>
      <c r="AF50" s="9"/>
      <c r="AG50" s="28"/>
      <c r="AH50" s="10" t="s">
        <v>301</v>
      </c>
      <c r="AI50" s="9" t="s">
        <v>301</v>
      </c>
      <c r="AJ50" s="42" t="s">
        <v>428</v>
      </c>
      <c r="AK50" s="35">
        <v>44545</v>
      </c>
      <c r="AL50" s="21">
        <v>44562</v>
      </c>
      <c r="AM50" s="21">
        <v>44926</v>
      </c>
      <c r="AN50" s="14">
        <f>122900.84/1.16</f>
        <v>105949</v>
      </c>
      <c r="AO50" s="14">
        <v>122900.84</v>
      </c>
      <c r="AP50" s="28"/>
      <c r="AQ50" s="9"/>
      <c r="AR50" s="15" t="s">
        <v>520</v>
      </c>
      <c r="AS50" s="15"/>
      <c r="AT50" s="36" t="s">
        <v>371</v>
      </c>
      <c r="AU50" s="48" t="s">
        <v>429</v>
      </c>
      <c r="AV50" s="9"/>
      <c r="AW50" s="21">
        <v>44562</v>
      </c>
      <c r="AX50" s="21">
        <v>44926</v>
      </c>
      <c r="AY50" s="9" t="s">
        <v>557</v>
      </c>
      <c r="AZ50" s="9"/>
      <c r="BA50" s="9" t="s">
        <v>302</v>
      </c>
      <c r="BB50" s="9" t="s">
        <v>303</v>
      </c>
      <c r="BC50" s="9">
        <v>1</v>
      </c>
      <c r="BD50" s="9" t="s">
        <v>255</v>
      </c>
      <c r="BE50" s="9">
        <v>1</v>
      </c>
      <c r="BF50" s="10" t="s">
        <v>372</v>
      </c>
      <c r="BG50" s="9"/>
      <c r="BH50" s="9"/>
      <c r="BI50" s="49" t="s">
        <v>639</v>
      </c>
      <c r="BJ50" s="9" t="s">
        <v>647</v>
      </c>
      <c r="BK50" s="9" t="s">
        <v>373</v>
      </c>
      <c r="BL50" s="8">
        <v>44767</v>
      </c>
      <c r="BM50" s="8">
        <v>44742</v>
      </c>
      <c r="BN50" s="52" t="s">
        <v>648</v>
      </c>
      <c r="BO50" s="28"/>
    </row>
  </sheetData>
  <autoFilter ref="A7:BN50" xr:uid="{00000000-0001-0000-0000-000000000000}"/>
  <mergeCells count="7">
    <mergeCell ref="A6:BN6"/>
    <mergeCell ref="A2:C2"/>
    <mergeCell ref="D2:F2"/>
    <mergeCell ref="G2:I2"/>
    <mergeCell ref="A3:C3"/>
    <mergeCell ref="D3:F3"/>
    <mergeCell ref="G3:I3"/>
  </mergeCells>
  <phoneticPr fontId="7" type="noConversion"/>
  <dataValidations count="8">
    <dataValidation type="list" allowBlank="1" showErrorMessage="1" sqref="D37:D50" xr:uid="{00000000-0002-0000-0000-000000000000}">
      <formula1>Hidden_13</formula1>
    </dataValidation>
    <dataValidation type="list" allowBlank="1" showInputMessage="1" showErrorMessage="1" sqref="Z8:Z11 Z16 Z22:Z23 Z26 Z31:Z37" xr:uid="{8206D74D-28B3-4B6F-A062-CC364A5CFD09}">
      <formula1>hidden8</formula1>
    </dataValidation>
    <dataValidation type="list" allowBlank="1" showErrorMessage="1" sqref="E8:E50" xr:uid="{00000000-0002-0000-0000-000001000000}">
      <formula1>Hidden_24</formula1>
    </dataValidation>
    <dataValidation type="list" allowBlank="1" showErrorMessage="1" sqref="F8:F50" xr:uid="{00000000-0002-0000-0000-000002000000}">
      <formula1>Hidden_35</formula1>
    </dataValidation>
    <dataValidation type="list" allowBlank="1" showErrorMessage="1" sqref="BD8:BD50" xr:uid="{00000000-0002-0000-0000-000006000000}">
      <formula1>Hidden_755</formula1>
    </dataValidation>
    <dataValidation type="list" allowBlank="1" showErrorMessage="1" sqref="U8:U50" xr:uid="{00000000-0002-0000-0000-000004000000}">
      <formula1>Hidden_520</formula1>
    </dataValidation>
    <dataValidation type="list" allowBlank="1" showErrorMessage="1" sqref="Q8:Q50" xr:uid="{00000000-0002-0000-0000-000003000000}">
      <formula1>Hidden_416</formula1>
    </dataValidation>
    <dataValidation type="list" allowBlank="1" showErrorMessage="1" sqref="AB8:AB50" xr:uid="{00000000-0002-0000-0000-000005000000}">
      <formula1>Hidden_627</formula1>
    </dataValidation>
  </dataValidations>
  <hyperlinks>
    <hyperlink ref="AY9" r:id="rId1" xr:uid="{D5FC6056-AA22-48ED-B5F6-9B785855AA1F}"/>
    <hyperlink ref="I23" r:id="rId2" xr:uid="{8D0D466A-6E0E-486D-9CE6-81900513F90D}"/>
    <hyperlink ref="I44" r:id="rId3" xr:uid="{AAA22692-0565-481D-9A65-B412DFDB1C6E}"/>
    <hyperlink ref="AY43" r:id="rId4" xr:uid="{2F659D06-DACF-42BA-8878-46C174182289}"/>
    <hyperlink ref="BI25" r:id="rId5" xr:uid="{3C152135-2332-4E95-A22C-2ECCF9382FB8}"/>
    <hyperlink ref="BI41" r:id="rId6" xr:uid="{EB634218-4A69-4B87-ABA0-FD614718D7E3}"/>
    <hyperlink ref="BI43" r:id="rId7" xr:uid="{3A5D0C9C-B350-4050-A2D9-C2B861378BD9}"/>
    <hyperlink ref="BI40" r:id="rId8" xr:uid="{3F7AA083-1222-48D2-B9F4-6D9B38975C84}"/>
  </hyperlinks>
  <pageMargins left="0.70866141732283472" right="0.70866141732283472" top="0.74803149606299213" bottom="0.74803149606299213" header="0.31496062992125984" footer="0.31496062992125984"/>
  <pageSetup scale="1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0"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6"/>
  <sheetViews>
    <sheetView topLeftCell="A3" zoomScale="90" zoomScaleNormal="90" workbookViewId="0">
      <pane ySplit="1" topLeftCell="A31" activePane="bottomLeft" state="frozen"/>
      <selection activeCell="A3" sqref="A3"/>
      <selection pane="bottomLeft" activeCell="E48" sqref="E48"/>
    </sheetView>
  </sheetViews>
  <sheetFormatPr baseColWidth="10" defaultColWidth="9.140625" defaultRowHeight="15" x14ac:dyDescent="0.25"/>
  <cols>
    <col min="1" max="1" width="4.85546875" style="2" customWidth="1"/>
    <col min="2" max="2" width="20" style="2" bestFit="1" customWidth="1"/>
    <col min="3" max="3" width="16.42578125" style="2" bestFit="1" customWidth="1"/>
    <col min="4" max="4" width="18.85546875" style="2" bestFit="1" customWidth="1"/>
    <col min="5" max="5" width="46.5703125" style="2" bestFit="1" customWidth="1"/>
    <col min="6" max="6" width="35.7109375" style="2" bestFit="1" customWidth="1"/>
    <col min="7" max="7" width="55.5703125" style="2" bestFit="1" customWidth="1"/>
    <col min="8" max="16384" width="9.140625" style="2"/>
  </cols>
  <sheetData>
    <row r="1" spans="1:7" hidden="1" x14ac:dyDescent="0.25">
      <c r="B1" s="2" t="s">
        <v>7</v>
      </c>
      <c r="C1" s="2" t="s">
        <v>7</v>
      </c>
      <c r="D1" s="2" t="s">
        <v>7</v>
      </c>
      <c r="E1" s="2" t="s">
        <v>7</v>
      </c>
      <c r="F1" s="2" t="s">
        <v>7</v>
      </c>
      <c r="G1" s="2" t="s">
        <v>13</v>
      </c>
    </row>
    <row r="2" spans="1:7" hidden="1" x14ac:dyDescent="0.25">
      <c r="B2" s="2" t="s">
        <v>256</v>
      </c>
      <c r="C2" s="2" t="s">
        <v>257</v>
      </c>
      <c r="D2" s="2" t="s">
        <v>258</v>
      </c>
      <c r="E2" s="2" t="s">
        <v>259</v>
      </c>
      <c r="F2" s="2" t="s">
        <v>260</v>
      </c>
      <c r="G2" s="2" t="s">
        <v>261</v>
      </c>
    </row>
    <row r="3" spans="1:7" x14ac:dyDescent="0.25">
      <c r="A3" s="3" t="s">
        <v>262</v>
      </c>
      <c r="B3" s="3" t="s">
        <v>263</v>
      </c>
      <c r="C3" s="3" t="s">
        <v>264</v>
      </c>
      <c r="D3" s="3" t="s">
        <v>265</v>
      </c>
      <c r="E3" s="3" t="s">
        <v>266</v>
      </c>
      <c r="F3" s="3" t="s">
        <v>267</v>
      </c>
      <c r="G3" s="3" t="s">
        <v>268</v>
      </c>
    </row>
    <row r="4" spans="1:7" x14ac:dyDescent="0.25">
      <c r="A4" s="4">
        <v>1</v>
      </c>
      <c r="B4" s="9"/>
      <c r="C4" s="9"/>
      <c r="D4" s="9"/>
      <c r="E4" s="10" t="s">
        <v>335</v>
      </c>
      <c r="F4" s="16" t="s">
        <v>345</v>
      </c>
      <c r="G4" s="14">
        <v>4044.17</v>
      </c>
    </row>
    <row r="5" spans="1:7" x14ac:dyDescent="0.25">
      <c r="A5" s="4">
        <v>2</v>
      </c>
      <c r="B5" s="10" t="s">
        <v>295</v>
      </c>
      <c r="C5" s="10" t="s">
        <v>339</v>
      </c>
      <c r="D5" s="10" t="s">
        <v>296</v>
      </c>
      <c r="E5" s="10"/>
      <c r="F5" s="7" t="s">
        <v>291</v>
      </c>
      <c r="G5" s="14">
        <v>31650.6</v>
      </c>
    </row>
    <row r="6" spans="1:7" x14ac:dyDescent="0.25">
      <c r="A6" s="4">
        <v>3</v>
      </c>
      <c r="B6" s="9"/>
      <c r="C6" s="9"/>
      <c r="D6" s="9"/>
      <c r="E6" s="10" t="s">
        <v>335</v>
      </c>
      <c r="F6" s="16" t="s">
        <v>345</v>
      </c>
      <c r="G6" s="14">
        <v>27271.599999999999</v>
      </c>
    </row>
    <row r="7" spans="1:7" x14ac:dyDescent="0.25">
      <c r="A7" s="4">
        <v>4</v>
      </c>
      <c r="B7" s="9"/>
      <c r="C7" s="9"/>
      <c r="D7" s="9"/>
      <c r="E7" s="10" t="s">
        <v>349</v>
      </c>
      <c r="F7" s="7" t="s">
        <v>363</v>
      </c>
      <c r="G7" s="14">
        <v>4645.8100000000004</v>
      </c>
    </row>
    <row r="8" spans="1:7" x14ac:dyDescent="0.25">
      <c r="A8" s="4">
        <v>5</v>
      </c>
      <c r="B8" s="41"/>
      <c r="C8" s="41"/>
      <c r="D8" s="41"/>
      <c r="E8" s="10" t="s">
        <v>351</v>
      </c>
      <c r="F8" s="16" t="s">
        <v>350</v>
      </c>
      <c r="G8" s="14">
        <v>29232</v>
      </c>
    </row>
    <row r="9" spans="1:7" x14ac:dyDescent="0.25">
      <c r="A9" s="4">
        <v>6</v>
      </c>
      <c r="B9" s="41" t="s">
        <v>356</v>
      </c>
      <c r="C9" s="41" t="s">
        <v>293</v>
      </c>
      <c r="D9" s="41" t="s">
        <v>294</v>
      </c>
      <c r="E9" s="9"/>
      <c r="F9" s="29" t="s">
        <v>292</v>
      </c>
      <c r="G9" s="14">
        <v>4176</v>
      </c>
    </row>
    <row r="10" spans="1:7" x14ac:dyDescent="0.25">
      <c r="A10" s="4">
        <v>7</v>
      </c>
      <c r="B10" s="9" t="s">
        <v>340</v>
      </c>
      <c r="C10" s="9" t="s">
        <v>341</v>
      </c>
      <c r="D10" s="9" t="s">
        <v>342</v>
      </c>
      <c r="E10" s="10"/>
      <c r="F10" s="16" t="s">
        <v>343</v>
      </c>
      <c r="G10" s="14">
        <v>1519</v>
      </c>
    </row>
    <row r="11" spans="1:7" x14ac:dyDescent="0.25">
      <c r="A11" s="4">
        <v>8</v>
      </c>
      <c r="B11" s="9" t="s">
        <v>340</v>
      </c>
      <c r="C11" s="9" t="s">
        <v>341</v>
      </c>
      <c r="D11" s="9" t="s">
        <v>342</v>
      </c>
      <c r="E11" s="10"/>
      <c r="F11" s="16" t="s">
        <v>343</v>
      </c>
      <c r="G11" s="14">
        <v>8004</v>
      </c>
    </row>
    <row r="12" spans="1:7" x14ac:dyDescent="0.25">
      <c r="A12" s="4">
        <v>9</v>
      </c>
      <c r="B12" s="9" t="s">
        <v>433</v>
      </c>
      <c r="C12" s="9" t="s">
        <v>434</v>
      </c>
      <c r="D12" s="9" t="s">
        <v>435</v>
      </c>
      <c r="E12" s="10"/>
      <c r="F12" s="16" t="s">
        <v>436</v>
      </c>
      <c r="G12" s="14">
        <v>2552</v>
      </c>
    </row>
    <row r="13" spans="1:7" x14ac:dyDescent="0.25">
      <c r="A13" s="4">
        <v>10</v>
      </c>
      <c r="B13" s="9"/>
      <c r="C13" s="9"/>
      <c r="D13" s="9"/>
      <c r="E13" s="10" t="s">
        <v>439</v>
      </c>
      <c r="F13" s="16" t="s">
        <v>440</v>
      </c>
      <c r="G13" s="14">
        <v>51070.63</v>
      </c>
    </row>
    <row r="14" spans="1:7" x14ac:dyDescent="0.25">
      <c r="A14" s="4">
        <v>11</v>
      </c>
      <c r="B14" s="9"/>
      <c r="C14" s="9"/>
      <c r="D14" s="9"/>
      <c r="E14" s="10" t="s">
        <v>444</v>
      </c>
      <c r="F14" s="16" t="s">
        <v>445</v>
      </c>
      <c r="G14" s="14">
        <f>75939.91</f>
        <v>75939.91</v>
      </c>
    </row>
    <row r="15" spans="1:7" x14ac:dyDescent="0.25">
      <c r="A15" s="4">
        <v>12</v>
      </c>
      <c r="B15" s="9"/>
      <c r="C15" s="9"/>
      <c r="D15" s="9"/>
      <c r="E15" s="10" t="s">
        <v>450</v>
      </c>
      <c r="F15" s="16" t="s">
        <v>454</v>
      </c>
      <c r="G15" s="14">
        <v>4274.6000000000004</v>
      </c>
    </row>
    <row r="16" spans="1:7" x14ac:dyDescent="0.25">
      <c r="A16" s="4">
        <v>13</v>
      </c>
      <c r="B16" s="9" t="s">
        <v>340</v>
      </c>
      <c r="C16" s="9" t="s">
        <v>341</v>
      </c>
      <c r="D16" s="9" t="s">
        <v>342</v>
      </c>
      <c r="E16" s="10"/>
      <c r="F16" s="16" t="s">
        <v>343</v>
      </c>
      <c r="G16" s="14">
        <v>3712</v>
      </c>
    </row>
    <row r="17" spans="1:7" x14ac:dyDescent="0.25">
      <c r="A17" s="4">
        <v>14</v>
      </c>
      <c r="B17" s="9"/>
      <c r="C17" s="9"/>
      <c r="D17" s="9"/>
      <c r="E17" s="10" t="s">
        <v>455</v>
      </c>
      <c r="F17" s="16" t="s">
        <v>456</v>
      </c>
      <c r="G17" s="14">
        <v>11136</v>
      </c>
    </row>
    <row r="18" spans="1:7" x14ac:dyDescent="0.25">
      <c r="A18" s="4">
        <v>15</v>
      </c>
      <c r="B18" s="9" t="s">
        <v>459</v>
      </c>
      <c r="C18" s="9" t="s">
        <v>460</v>
      </c>
      <c r="D18" s="9" t="s">
        <v>461</v>
      </c>
      <c r="E18" s="10"/>
      <c r="F18" s="16" t="s">
        <v>462</v>
      </c>
      <c r="G18" s="14">
        <v>15785.25</v>
      </c>
    </row>
    <row r="19" spans="1:7" x14ac:dyDescent="0.25">
      <c r="A19" s="4">
        <v>16</v>
      </c>
      <c r="B19" s="9"/>
      <c r="C19" s="9"/>
      <c r="D19" s="9"/>
      <c r="E19" s="10" t="s">
        <v>335</v>
      </c>
      <c r="F19" s="16" t="s">
        <v>345</v>
      </c>
      <c r="G19" s="14">
        <v>5137.6400000000003</v>
      </c>
    </row>
    <row r="20" spans="1:7" x14ac:dyDescent="0.25">
      <c r="A20" s="4">
        <v>17</v>
      </c>
      <c r="B20" s="9" t="s">
        <v>477</v>
      </c>
      <c r="C20" s="9" t="s">
        <v>478</v>
      </c>
      <c r="D20" s="9" t="s">
        <v>479</v>
      </c>
      <c r="E20" s="10"/>
      <c r="F20" s="16" t="s">
        <v>480</v>
      </c>
      <c r="G20" s="14">
        <v>33512.400000000001</v>
      </c>
    </row>
    <row r="21" spans="1:7" x14ac:dyDescent="0.25">
      <c r="A21" s="4">
        <v>18</v>
      </c>
      <c r="B21" s="9" t="s">
        <v>306</v>
      </c>
      <c r="C21" s="9" t="s">
        <v>307</v>
      </c>
      <c r="D21" s="9" t="s">
        <v>308</v>
      </c>
      <c r="E21" s="10"/>
      <c r="F21" s="7" t="s">
        <v>309</v>
      </c>
      <c r="G21" s="14">
        <v>34202.03</v>
      </c>
    </row>
    <row r="22" spans="1:7" x14ac:dyDescent="0.25">
      <c r="A22" s="4">
        <v>19</v>
      </c>
      <c r="B22" s="9"/>
      <c r="C22" s="9"/>
      <c r="D22" s="9"/>
      <c r="E22" s="10" t="s">
        <v>483</v>
      </c>
      <c r="F22" s="16" t="s">
        <v>484</v>
      </c>
      <c r="G22" s="14">
        <v>5447</v>
      </c>
    </row>
    <row r="23" spans="1:7" x14ac:dyDescent="0.25">
      <c r="A23" s="4">
        <v>20</v>
      </c>
      <c r="B23" s="9"/>
      <c r="C23" s="9"/>
      <c r="D23" s="9"/>
      <c r="E23" s="10" t="s">
        <v>487</v>
      </c>
      <c r="F23" s="16" t="s">
        <v>488</v>
      </c>
      <c r="G23" s="14">
        <v>8700</v>
      </c>
    </row>
    <row r="24" spans="1:7" x14ac:dyDescent="0.25">
      <c r="A24" s="4">
        <v>21</v>
      </c>
      <c r="B24" s="9"/>
      <c r="C24" s="9"/>
      <c r="D24" s="9"/>
      <c r="E24" s="10" t="s">
        <v>304</v>
      </c>
      <c r="F24" s="7" t="s">
        <v>305</v>
      </c>
      <c r="G24" s="14">
        <v>696</v>
      </c>
    </row>
    <row r="25" spans="1:7" x14ac:dyDescent="0.25">
      <c r="A25" s="4">
        <v>22</v>
      </c>
      <c r="B25" s="9"/>
      <c r="C25" s="9"/>
      <c r="D25" s="9"/>
      <c r="E25" s="10" t="s">
        <v>493</v>
      </c>
      <c r="F25" s="16" t="s">
        <v>494</v>
      </c>
      <c r="G25" s="14">
        <v>1426.8</v>
      </c>
    </row>
    <row r="26" spans="1:7" x14ac:dyDescent="0.25">
      <c r="A26" s="4">
        <v>23</v>
      </c>
      <c r="B26" s="9"/>
      <c r="C26" s="9"/>
      <c r="D26" s="9"/>
      <c r="E26" s="10" t="s">
        <v>496</v>
      </c>
      <c r="F26" s="16" t="s">
        <v>497</v>
      </c>
      <c r="G26" s="14">
        <v>18560</v>
      </c>
    </row>
    <row r="27" spans="1:7" x14ac:dyDescent="0.25">
      <c r="A27" s="4">
        <v>24</v>
      </c>
      <c r="B27" s="9"/>
      <c r="C27" s="9"/>
      <c r="D27" s="9"/>
      <c r="E27" s="10" t="s">
        <v>503</v>
      </c>
      <c r="F27" s="16" t="s">
        <v>504</v>
      </c>
      <c r="G27" s="14">
        <v>1663.26</v>
      </c>
    </row>
    <row r="28" spans="1:7" x14ac:dyDescent="0.25">
      <c r="A28" s="4">
        <v>25</v>
      </c>
      <c r="B28" s="9"/>
      <c r="C28" s="9"/>
      <c r="D28" s="9"/>
      <c r="E28" s="10" t="s">
        <v>503</v>
      </c>
      <c r="F28" s="16" t="s">
        <v>504</v>
      </c>
      <c r="G28" s="14">
        <v>1665</v>
      </c>
    </row>
    <row r="29" spans="1:7" x14ac:dyDescent="0.25">
      <c r="A29" s="4">
        <v>26</v>
      </c>
      <c r="B29" s="9"/>
      <c r="C29" s="9"/>
      <c r="D29" s="9"/>
      <c r="E29" s="10" t="s">
        <v>503</v>
      </c>
      <c r="F29" s="16" t="s">
        <v>504</v>
      </c>
      <c r="G29" s="14">
        <v>1665</v>
      </c>
    </row>
    <row r="30" spans="1:7" x14ac:dyDescent="0.25">
      <c r="A30" s="4">
        <v>27</v>
      </c>
      <c r="B30" s="9"/>
      <c r="C30" s="9"/>
      <c r="D30" s="9"/>
      <c r="E30" s="10" t="s">
        <v>483</v>
      </c>
      <c r="F30" s="16" t="s">
        <v>484</v>
      </c>
      <c r="G30" s="14">
        <v>5176</v>
      </c>
    </row>
    <row r="31" spans="1:7" x14ac:dyDescent="0.25">
      <c r="A31" s="4">
        <v>28</v>
      </c>
      <c r="B31" s="9"/>
      <c r="C31" s="9"/>
      <c r="D31" s="9"/>
      <c r="E31" s="10" t="s">
        <v>483</v>
      </c>
      <c r="F31" s="16" t="s">
        <v>484</v>
      </c>
      <c r="G31" s="14">
        <v>5176</v>
      </c>
    </row>
    <row r="32" spans="1:7" x14ac:dyDescent="0.25">
      <c r="A32" s="4">
        <v>29</v>
      </c>
      <c r="B32" s="9" t="s">
        <v>508</v>
      </c>
      <c r="C32" s="9" t="s">
        <v>509</v>
      </c>
      <c r="D32" s="9" t="s">
        <v>510</v>
      </c>
      <c r="E32" s="10"/>
      <c r="F32" s="16" t="s">
        <v>511</v>
      </c>
      <c r="G32" s="14">
        <v>167708.15999999997</v>
      </c>
    </row>
    <row r="33" spans="1:7" x14ac:dyDescent="0.25">
      <c r="A33" s="4">
        <v>30</v>
      </c>
      <c r="B33" s="9"/>
      <c r="C33" s="9"/>
      <c r="D33" s="9"/>
      <c r="E33" s="10" t="s">
        <v>300</v>
      </c>
      <c r="F33" s="7" t="s">
        <v>298</v>
      </c>
      <c r="G33" s="14">
        <v>33039.360000000001</v>
      </c>
    </row>
    <row r="34" spans="1:7" x14ac:dyDescent="0.25">
      <c r="A34" s="4">
        <v>31</v>
      </c>
      <c r="B34" s="9"/>
      <c r="C34" s="9"/>
      <c r="D34" s="9"/>
      <c r="E34" s="10" t="s">
        <v>304</v>
      </c>
      <c r="F34" s="7" t="s">
        <v>305</v>
      </c>
      <c r="G34" s="14">
        <v>6361.44</v>
      </c>
    </row>
    <row r="35" spans="1:7" x14ac:dyDescent="0.25">
      <c r="A35" s="4">
        <v>32</v>
      </c>
      <c r="B35" s="9" t="s">
        <v>306</v>
      </c>
      <c r="C35" s="9" t="s">
        <v>307</v>
      </c>
      <c r="D35" s="9" t="s">
        <v>308</v>
      </c>
      <c r="E35" s="10"/>
      <c r="F35" s="7" t="s">
        <v>309</v>
      </c>
      <c r="G35" s="14">
        <v>38534.04</v>
      </c>
    </row>
    <row r="36" spans="1:7" x14ac:dyDescent="0.25">
      <c r="A36" s="4">
        <v>33</v>
      </c>
      <c r="B36" s="9"/>
      <c r="C36" s="9"/>
      <c r="D36" s="9"/>
      <c r="E36" s="10" t="s">
        <v>310</v>
      </c>
      <c r="F36" s="7" t="s">
        <v>311</v>
      </c>
      <c r="G36" s="14">
        <v>35380.050000000003</v>
      </c>
    </row>
    <row r="37" spans="1:7" x14ac:dyDescent="0.25">
      <c r="A37" s="4">
        <v>34</v>
      </c>
      <c r="B37" s="9"/>
      <c r="C37" s="9"/>
      <c r="D37" s="9"/>
      <c r="E37" s="10" t="s">
        <v>312</v>
      </c>
      <c r="F37" s="7" t="s">
        <v>313</v>
      </c>
      <c r="G37" s="14">
        <f>47227.95</f>
        <v>47227.95</v>
      </c>
    </row>
    <row r="38" spans="1:7" x14ac:dyDescent="0.25">
      <c r="A38" s="4">
        <v>35</v>
      </c>
      <c r="B38" s="9"/>
      <c r="C38" s="9"/>
      <c r="D38" s="9"/>
      <c r="E38" s="10" t="s">
        <v>314</v>
      </c>
      <c r="F38" s="7" t="s">
        <v>315</v>
      </c>
      <c r="G38" s="14">
        <v>70180</v>
      </c>
    </row>
    <row r="39" spans="1:7" x14ac:dyDescent="0.25">
      <c r="A39" s="4">
        <v>36</v>
      </c>
      <c r="B39" s="9" t="s">
        <v>306</v>
      </c>
      <c r="C39" s="9" t="s">
        <v>307</v>
      </c>
      <c r="D39" s="9" t="s">
        <v>308</v>
      </c>
      <c r="E39" s="10"/>
      <c r="F39" s="7" t="s">
        <v>309</v>
      </c>
      <c r="G39" s="14">
        <v>163456.06</v>
      </c>
    </row>
    <row r="40" spans="1:7" x14ac:dyDescent="0.25">
      <c r="A40" s="4">
        <v>37</v>
      </c>
      <c r="B40" s="9"/>
      <c r="C40" s="9"/>
      <c r="D40" s="9"/>
      <c r="E40" s="10" t="s">
        <v>316</v>
      </c>
      <c r="F40" s="7" t="s">
        <v>317</v>
      </c>
      <c r="G40" s="14">
        <v>47171.26</v>
      </c>
    </row>
    <row r="41" spans="1:7" x14ac:dyDescent="0.25">
      <c r="A41" s="4">
        <v>38</v>
      </c>
      <c r="B41" s="9" t="s">
        <v>318</v>
      </c>
      <c r="C41" s="9" t="s">
        <v>319</v>
      </c>
      <c r="D41" s="9" t="s">
        <v>320</v>
      </c>
      <c r="E41" s="10"/>
      <c r="F41" s="16" t="s">
        <v>321</v>
      </c>
      <c r="G41" s="14">
        <v>193440</v>
      </c>
    </row>
    <row r="42" spans="1:7" x14ac:dyDescent="0.25">
      <c r="A42" s="4">
        <v>39</v>
      </c>
      <c r="B42" s="9"/>
      <c r="C42" s="9"/>
      <c r="D42" s="9"/>
      <c r="E42" s="10" t="s">
        <v>322</v>
      </c>
      <c r="F42" s="7" t="s">
        <v>323</v>
      </c>
      <c r="G42" s="14">
        <v>63859.8</v>
      </c>
    </row>
    <row r="43" spans="1:7" x14ac:dyDescent="0.25">
      <c r="A43" s="4">
        <v>40</v>
      </c>
      <c r="B43" s="9"/>
      <c r="C43" s="9"/>
      <c r="D43" s="9"/>
      <c r="E43" s="10" t="s">
        <v>324</v>
      </c>
      <c r="F43" s="7" t="s">
        <v>325</v>
      </c>
      <c r="G43" s="14">
        <v>40020</v>
      </c>
    </row>
    <row r="44" spans="1:7" x14ac:dyDescent="0.25">
      <c r="A44" s="4">
        <v>41</v>
      </c>
      <c r="B44" s="9"/>
      <c r="C44" s="9"/>
      <c r="D44" s="9"/>
      <c r="E44" s="10" t="s">
        <v>326</v>
      </c>
      <c r="F44" s="7" t="s">
        <v>328</v>
      </c>
      <c r="G44" s="14">
        <v>4613235</v>
      </c>
    </row>
    <row r="45" spans="1:7" x14ac:dyDescent="0.25">
      <c r="A45" s="4">
        <v>42</v>
      </c>
      <c r="B45" s="9"/>
      <c r="C45" s="9"/>
      <c r="D45" s="9"/>
      <c r="E45" s="10" t="s">
        <v>327</v>
      </c>
      <c r="F45" s="7" t="s">
        <v>329</v>
      </c>
      <c r="G45" s="14">
        <v>439697.3</v>
      </c>
    </row>
    <row r="46" spans="1:7" x14ac:dyDescent="0.25">
      <c r="A46" s="4">
        <v>43</v>
      </c>
      <c r="B46" s="9"/>
      <c r="C46" s="9"/>
      <c r="D46" s="9"/>
      <c r="E46" s="10" t="s">
        <v>330</v>
      </c>
      <c r="F46" s="7" t="s">
        <v>297</v>
      </c>
      <c r="G46" s="14">
        <v>122900.84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2" ma:contentTypeDescription="Crear nuevo documento." ma:contentTypeScope="" ma:versionID="8085301d05bc47dbaa973fc09231162f">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996a1321c4548fb8947008d2a275f7fb"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B2C55E-3D07-4070-95AA-BDD2C4F2F1DE}">
  <ds:schemaRefs>
    <ds:schemaRef ds:uri="http://schemas.microsoft.com/sharepoint/v3/contenttype/forms"/>
  </ds:schemaRefs>
</ds:datastoreItem>
</file>

<file path=customXml/itemProps2.xml><?xml version="1.0" encoding="utf-8"?>
<ds:datastoreItem xmlns:ds="http://schemas.openxmlformats.org/officeDocument/2006/customXml" ds:itemID="{A6560E01-46E4-4FD5-84F7-49F8ACBC1D2F}">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27f62114-d54c-460e-b0f6-6c60c68f4387"/>
    <ds:schemaRef ds:uri="http://schemas.openxmlformats.org/package/2006/metadata/core-properties"/>
    <ds:schemaRef ds:uri="df9c979e-023c-481e-9844-42ff7b70630c"/>
    <ds:schemaRef ds:uri="http://purl.org/dc/terms/"/>
  </ds:schemaRefs>
</ds:datastoreItem>
</file>

<file path=customXml/itemProps3.xml><?xml version="1.0" encoding="utf-8"?>
<ds:datastoreItem xmlns:ds="http://schemas.openxmlformats.org/officeDocument/2006/customXml" ds:itemID="{1CDDBE84-6447-459A-8F68-DBD3F7A89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2022-07-06T15:00:06Z</cp:lastPrinted>
  <dcterms:created xsi:type="dcterms:W3CDTF">2021-04-20T19:46:46Z</dcterms:created>
  <dcterms:modified xsi:type="dcterms:W3CDTF">2022-07-21T18:14:33Z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