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ESUPUESTO\2016\EDOS PUBLICAR\4to. Trimestre\"/>
    </mc:Choice>
  </mc:AlternateContent>
  <bookViews>
    <workbookView xWindow="120" yWindow="825" windowWidth="19440" windowHeight="9255" activeTab="6"/>
  </bookViews>
  <sheets>
    <sheet name="INGRE" sheetId="10" r:id="rId1"/>
    <sheet name="OBJETO DEL GASTO" sheetId="9" r:id="rId2"/>
    <sheet name="UNIDAD ADMINISTRATIVA" sheetId="12" r:id="rId3"/>
    <sheet name="TIPO DE GASTO" sheetId="11" r:id="rId4"/>
    <sheet name="programatica" sheetId="15" r:id="rId5"/>
    <sheet name="FUNCIONAL" sheetId="14" r:id="rId6"/>
    <sheet name="GRAFICA" sheetId="8" r:id="rId7"/>
  </sheets>
  <calcPr calcId="162913"/>
</workbook>
</file>

<file path=xl/calcChain.xml><?xml version="1.0" encoding="utf-8"?>
<calcChain xmlns="http://schemas.openxmlformats.org/spreadsheetml/2006/main">
  <c r="H52" i="10" l="1"/>
  <c r="D20" i="10" l="1"/>
  <c r="D18" i="10"/>
  <c r="F40" i="10" l="1"/>
  <c r="D40" i="10"/>
  <c r="D39" i="10"/>
  <c r="D37" i="10"/>
  <c r="F36" i="10"/>
  <c r="D36" i="10"/>
  <c r="C40" i="10"/>
  <c r="C39" i="10"/>
  <c r="C37" i="10"/>
  <c r="C36" i="10"/>
  <c r="A5" i="12" l="1"/>
  <c r="A5" i="11" s="1"/>
  <c r="A5" i="14" l="1"/>
  <c r="A4" i="15"/>
  <c r="A5" i="10" s="1"/>
  <c r="D26" i="10"/>
  <c r="D42" i="10" s="1"/>
  <c r="C26" i="10"/>
  <c r="C42" i="10" s="1"/>
  <c r="E21" i="10"/>
  <c r="E40" i="10" s="1"/>
  <c r="E20" i="10"/>
  <c r="E18" i="10"/>
  <c r="E17" i="10"/>
  <c r="E36" i="10" s="1"/>
  <c r="F20" i="10" l="1"/>
  <c r="F39" i="10" s="1"/>
  <c r="E39" i="10"/>
  <c r="F18" i="10"/>
  <c r="F37" i="10" s="1"/>
  <c r="E37" i="10"/>
  <c r="C52" i="10"/>
  <c r="G21" i="10"/>
  <c r="G20" i="10"/>
  <c r="G17" i="10"/>
  <c r="D52" i="10"/>
  <c r="H21" i="10" l="1"/>
  <c r="H40" i="10" s="1"/>
  <c r="G40" i="10"/>
  <c r="H17" i="10"/>
  <c r="H36" i="10" s="1"/>
  <c r="G36" i="10"/>
  <c r="G18" i="10"/>
  <c r="H20" i="10"/>
  <c r="H39" i="10" s="1"/>
  <c r="G39" i="10"/>
  <c r="H18" i="10"/>
  <c r="H37" i="10" s="1"/>
  <c r="G37" i="10"/>
  <c r="E24" i="10" l="1"/>
  <c r="F24" i="10" s="1"/>
  <c r="F26" i="10" l="1"/>
  <c r="G24" i="10"/>
  <c r="G26" i="10" s="1"/>
  <c r="E26" i="10"/>
  <c r="E52" i="10" l="1"/>
  <c r="E42" i="10"/>
  <c r="F52" i="10"/>
  <c r="F42" i="10"/>
  <c r="H24" i="10"/>
  <c r="H26" i="10" s="1"/>
  <c r="H42" i="10" s="1"/>
  <c r="G52" i="10" l="1"/>
  <c r="G42" i="10"/>
</calcChain>
</file>

<file path=xl/sharedStrings.xml><?xml version="1.0" encoding="utf-8"?>
<sst xmlns="http://schemas.openxmlformats.org/spreadsheetml/2006/main" count="328" uniqueCount="217">
  <si>
    <t>Concepto</t>
  </si>
  <si>
    <t>TOTAL</t>
  </si>
  <si>
    <t>TRIBUNAL ELECTORAL DEL PODER JUDICIAL DE LA FEDERACIÓN</t>
  </si>
  <si>
    <t>Gobierno</t>
  </si>
  <si>
    <t>Justicia</t>
  </si>
  <si>
    <t>Inversión Pública</t>
  </si>
  <si>
    <t>Bienes Muebles, Inmuebles e Intangibles</t>
  </si>
  <si>
    <t>Servicios Generales</t>
  </si>
  <si>
    <t>Materiales y Suministros</t>
  </si>
  <si>
    <t>Pagado</t>
  </si>
  <si>
    <t>Devengado</t>
  </si>
  <si>
    <t>Ampliaciones / (Reducciones)</t>
  </si>
  <si>
    <t>Sala Superior</t>
  </si>
  <si>
    <t>Guadalajara</t>
  </si>
  <si>
    <t>Monterrey</t>
  </si>
  <si>
    <t>Toluca</t>
  </si>
  <si>
    <t>Xalapa</t>
  </si>
  <si>
    <t>(Miles de Pesos)</t>
  </si>
  <si>
    <t>Unidad Responsable 210 Sala Superior</t>
  </si>
  <si>
    <t>Unidad Responsable 211 Salas Regionales</t>
  </si>
  <si>
    <t>Gasto por Categoría Programática</t>
  </si>
  <si>
    <t>CONCEPTO</t>
  </si>
  <si>
    <t>Desempeño de las Funciones</t>
  </si>
  <si>
    <t>Específicos</t>
  </si>
  <si>
    <t xml:space="preserve"> </t>
  </si>
  <si>
    <t>(en miles de pesos)</t>
  </si>
  <si>
    <t>Modificado</t>
  </si>
  <si>
    <t>Recaudado</t>
  </si>
  <si>
    <t>Impuestos</t>
  </si>
  <si>
    <t>Derechos</t>
  </si>
  <si>
    <t>Aprovechamientos</t>
  </si>
  <si>
    <t>Participaciones y Aportaciones</t>
  </si>
  <si>
    <t>Productos</t>
  </si>
  <si>
    <t>TOTALES</t>
  </si>
  <si>
    <t>Rubro de Ingreso</t>
  </si>
  <si>
    <t>Estimado</t>
  </si>
  <si>
    <t>Ampliaciones y Reducciones</t>
  </si>
  <si>
    <t>Diferencia</t>
  </si>
  <si>
    <t>(1)</t>
  </si>
  <si>
    <t>(2)</t>
  </si>
  <si>
    <t>(4)</t>
  </si>
  <si>
    <t>(3=1+2)</t>
  </si>
  <si>
    <t>(5)</t>
  </si>
  <si>
    <t>(6=5-1)</t>
  </si>
  <si>
    <t>ESTADO ANALÍTICO DE INGRESOS</t>
  </si>
  <si>
    <t>Cuotas y Aportaciones de Seguridad Social</t>
  </si>
  <si>
    <t>Contribuciones de Mejoras</t>
  </si>
  <si>
    <t>Corriente</t>
  </si>
  <si>
    <t>Capital</t>
  </si>
  <si>
    <t>Ingresos por Ventas de Bienes y Servicios</t>
  </si>
  <si>
    <t>Transferencias, Asignaciones, Subsidios y Otras Ayudas</t>
  </si>
  <si>
    <t>Ingresos Derivado de Financiamientos</t>
  </si>
  <si>
    <t>INGRESO</t>
  </si>
  <si>
    <t>Ingresos del Gobierno</t>
  </si>
  <si>
    <t>Ingresos de Organismos y Empresas</t>
  </si>
  <si>
    <t>Ingresos derivados de financiamiento</t>
  </si>
  <si>
    <t>Estado Analítico de Ingresos por Fuente de Financiamiento</t>
  </si>
  <si>
    <t>Aprobado</t>
  </si>
  <si>
    <t>Subejercicio</t>
  </si>
  <si>
    <t>3=(1+2)</t>
  </si>
  <si>
    <t>6=(3-4)</t>
  </si>
  <si>
    <t>Servidos Personales</t>
  </si>
  <si>
    <t xml:space="preserve">                              Remuneraciones al Personal de Carácter Permanente</t>
  </si>
  <si>
    <t>Remuneraciones al Personal de Carácter Permanente</t>
  </si>
  <si>
    <t xml:space="preserve">                              Remuneraciones Adicionales y Especiales </t>
  </si>
  <si>
    <t xml:space="preserve">Remuneraciones Adicionales y Especiales </t>
  </si>
  <si>
    <t>Seguridad Social</t>
  </si>
  <si>
    <t xml:space="preserve">Otras Prestaciones Sociales y Económicas </t>
  </si>
  <si>
    <t>Previsiones</t>
  </si>
  <si>
    <t xml:space="preserve">                              Pago de Estimulas a Servidores Públicos 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</si>
  <si>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</si>
  <si>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</si>
  <si>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</si>
  <si>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 Laboratorio</t>
  </si>
  <si>
    <t>Combustibles, Lubricantes y Aditivos</t>
  </si>
  <si>
    <t>Materiales y Suministros Para Seguridad</t>
  </si>
  <si>
    <t>Herramientas,   Refacciones   y   Accesorios Menores</t>
  </si>
  <si>
    <t>Servicios Básicos</t>
  </si>
  <si>
    <t>Servicios de Arrendamiento</t>
  </si>
  <si>
    <t>Transferencias,  Asignaciones,  Subsidios  y  Otras Ayudas</t>
  </si>
  <si>
    <t>Transferencias  Internas y  Asignaciones   al  Sector Público</t>
  </si>
  <si>
    <t>Transferencias al Resto del Sector Publico Subsidios y Subvenciones</t>
  </si>
  <si>
    <t>Ayudas Sociales</t>
  </si>
  <si>
    <t>Pensiones y Jubilaciones</t>
  </si>
  <si>
    <t>Transferencias a Fideicomisos,  Mandatos y Otros Análogos</t>
  </si>
  <si>
    <t>Transferencias a la Seguridad Social</t>
  </si>
  <si>
    <t>Donativos</t>
  </si>
  <si>
    <t>Transferencias al Exterior</t>
  </si>
  <si>
    <t>Mobiliario y Equipo Educacional y Recreativo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</si>
  <si>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</si>
  <si>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</si>
  <si>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</si>
  <si>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</si>
  <si>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</si>
  <si>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</si>
  <si>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</si>
  <si>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</si>
  <si>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</si>
  <si>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</si>
  <si>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</si>
  <si>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</si>
  <si>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</si>
  <si>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</si>
  <si>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  Fideicomisos.  Mandatos   y Otros Análogos</t>
  </si>
  <si>
    <t>Otras Inversiones Financieras</t>
  </si>
  <si>
    <t>Provisiones  para   Contingencias   y  Otras Erogaciones Especiales</t>
  </si>
  <si>
    <t>Participaciones</t>
  </si>
  <si>
    <t>Aportaciones</t>
  </si>
  <si>
    <t>Convenios</t>
  </si>
  <si>
    <t>Deuda Pública</t>
  </si>
  <si>
    <t xml:space="preserve">                                             Amortización de la Deuda Pública</t>
  </si>
  <si>
    <t>Amortización de la Deuda Pública</t>
  </si>
  <si>
    <t xml:space="preserve">                                             Intereses de la Deuda Pública</t>
  </si>
  <si>
    <t>Intereses de la Deuda Pública</t>
  </si>
  <si>
    <t xml:space="preserve">                                             Comisiones de la Deuda Pública</t>
  </si>
  <si>
    <t>Comisiones de la Deuda Pública</t>
  </si>
  <si>
    <t xml:space="preserve">                                             Gastos de la Deuda Pública</t>
  </si>
  <si>
    <t>Gastos de la Deuda Pública</t>
  </si>
  <si>
    <t xml:space="preserve">                                             Costo por Coberturas</t>
  </si>
  <si>
    <t>Costo por Coberturas</t>
  </si>
  <si>
    <t xml:space="preserve">                                             Apoyos Financieros</t>
  </si>
  <si>
    <t>Apoyos Financieros</t>
  </si>
  <si>
    <t xml:space="preserve">                                               Adeudos    de  Ejercicios  Fiscales  Anteriores</t>
  </si>
  <si>
    <t xml:space="preserve">Pago de Estímulos a Servidores Públicos </t>
  </si>
  <si>
    <t>Vestuario, Blancos, Prendas de Protección y Artículos Deportivos</t>
  </si>
  <si>
    <t>Servicios    Financieros,   Bancarios y Comerciales</t>
  </si>
  <si>
    <t>Servicios   de   Instalación,   Reparación, Mantenimiento y Conservación</t>
  </si>
  <si>
    <t>Servicios   de   Comunicación     Social   y Publicidad</t>
  </si>
  <si>
    <t>Servicios de Traslado y Viáticos</t>
  </si>
  <si>
    <t>Servicios Oficiales</t>
  </si>
  <si>
    <t>Otros Servicios Generales</t>
  </si>
  <si>
    <t>Adeudos de Ejercicios Fiscales Anteriores (ADEFAS)</t>
  </si>
  <si>
    <t>Clasificación por Objeto del Gasto (Capítulo y Concepto)</t>
  </si>
  <si>
    <t>EGRESOS</t>
  </si>
  <si>
    <t>Gasto Corriente</t>
  </si>
  <si>
    <t>Gasto de Capital</t>
  </si>
  <si>
    <t>Amortización de la Deuda y Disminución de Pasivos</t>
  </si>
  <si>
    <t>TOTAL DEL GASTO</t>
  </si>
  <si>
    <t>Materiales de Administración, Emisión de Documentos y Artículos Oficiales</t>
  </si>
  <si>
    <t>Servicios Profesionales, Científicos, Técnicos y Otros Servicios</t>
  </si>
  <si>
    <t>Mobiliario y Equipo de Administración</t>
  </si>
  <si>
    <t xml:space="preserve">Equipo e Instrumental Médico y de Laboratorio </t>
  </si>
  <si>
    <t>Estado Analítico del Ejercicio del Presupuesto de Egresos</t>
  </si>
  <si>
    <t xml:space="preserve">                              Remuneraciones al Personal de Carácter  Transitorio</t>
  </si>
  <si>
    <t>Remuneraciones al Personal de Carácter  Transitorio</t>
  </si>
  <si>
    <t>Clasificación Administrativa</t>
  </si>
  <si>
    <t>Clasificación Económica (por Tipo de Gasto)</t>
  </si>
  <si>
    <t>Legislación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</si>
  <si>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</si>
  <si>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</si>
  <si>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</si>
  <si>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</si>
  <si>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</si>
  <si>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Salud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</si>
  <si>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</si>
  <si>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</si>
  <si>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</si>
  <si>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</si>
  <si>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</si>
  <si>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Combustibles y Energía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</si>
  <si>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</si>
  <si>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</si>
  <si>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</si>
  <si>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</si>
  <si>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</si>
  <si>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</si>
  <si>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</si>
  <si>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</si>
  <si>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</si>
  <si>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</si>
  <si>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</si>
  <si>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Relaciones Exteriores</t>
  </si>
  <si>
    <t>Vivienda y Servicios a la Comunidad</t>
  </si>
  <si>
    <t>Recreación, Cultura y Otras Manifestaciones Sociales</t>
  </si>
  <si>
    <t>Agropecuaria, Silvicultura, Pesca y Caza</t>
  </si>
  <si>
    <t>Minería, Manufacturas y Construcción</t>
  </si>
  <si>
    <t>Clasificación Funcional (Finalidad y Función)</t>
  </si>
  <si>
    <t>Programas</t>
  </si>
  <si>
    <t>Sujetos a Reglas de Operación</t>
  </si>
  <si>
    <t>Otros Subsidios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</si>
  <si>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</si>
  <si>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</si>
  <si>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</si>
  <si>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</si>
  <si>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</si>
  <si>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Proyectos de Inversión</t>
  </si>
  <si>
    <t>Administrativos y de Apoyo</t>
  </si>
  <si>
    <t>Apoyo al Proceso presupuestaria y para mejorar la eficiencia institucional</t>
  </si>
  <si>
    <t>Apoyo a la Función Pública y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</si>
  <si>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</si>
  <si>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</si>
  <si>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</si>
  <si>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</si>
  <si>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</si>
  <si>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</si>
  <si>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</si>
  <si>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</si>
  <si>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</si>
  <si>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</si>
  <si>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</si>
  <si>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</si>
  <si>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Subsidios; Sector Social y Privado o entidades Federativas y Municipios</t>
  </si>
  <si>
    <t>Funciones de las Fuerzas Armadas (Únicamente Gobierno Federal)</t>
  </si>
  <si>
    <t xml:space="preserve">RAMO </t>
  </si>
  <si>
    <t>03 Poder Judicial</t>
  </si>
  <si>
    <t>EF</t>
  </si>
  <si>
    <t>Disponible</t>
  </si>
  <si>
    <t>Ingresos Excedentes</t>
  </si>
  <si>
    <t>Fundamento: Diario Oficial de la Federación del 6 de octubre de 2014, Capítulo VII, Fracción IV, del  Acuerdo por el que se reforma el Capítulo VII del Manual de Contabilidad Gubernamental.</t>
  </si>
  <si>
    <t>por ejercer</t>
  </si>
  <si>
    <t xml:space="preserve">Sala Regional Especializada </t>
  </si>
  <si>
    <r>
      <t xml:space="preserve">Sala Superior </t>
    </r>
    <r>
      <rPr>
        <b/>
        <sz val="10"/>
        <color theme="0" tint="-0.499984740745262"/>
        <rFont val="Arial Unicode MS"/>
        <family val="2"/>
      </rPr>
      <t>(UR 210)</t>
    </r>
  </si>
  <si>
    <r>
      <t xml:space="preserve">Salas Regionales </t>
    </r>
    <r>
      <rPr>
        <b/>
        <sz val="10"/>
        <color theme="0" tint="-0.499984740745262"/>
        <rFont val="Arial Unicode MS"/>
        <family val="2"/>
      </rPr>
      <t>(UR 211)</t>
    </r>
  </si>
  <si>
    <t>Ciudad de México</t>
  </si>
  <si>
    <t>CUARTO TRIMESTRE DE 2016 (Enero - Diciembre)</t>
  </si>
  <si>
    <t>Fundamento: Diario Oficial de la Federación del 22 de diciembre de 2014, Acuerdo por el que se reforma el Capitulo VII del Estado Analítico de Ingresos eliminando la nota 1 de los Ingresos Excedentes.</t>
  </si>
  <si>
    <t>Fundamento: Diario Oficial de la Federación del 30 de septiembre de 2015, Acuerdo por el que se Reforma y Adiciona el Capítulo VII de los Estados e Informes Contables, Presupuestarios,
Programáticos y de los Indicadores de Postura Fiscal y el Anexo 1 Matrices de Conversión del Manual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</si>
</sst>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_-;\-* #,##0_-;_-* &quot;-&quot;??_-;_-@_-"/>
    <numFmt numFmtId="166" formatCode="0.0%"/>
    <numFmt numFmtId="167" formatCode="#,##0.0"/>
    <numFmt numFmtId="168" formatCode="#,##0_ ;\-#,##0\ "/>
    <numFmt numFmtId="169" formatCode="_-* #,##0.0_-;\-* #,##0.0_-;_-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name val="Arial"/>
      <family val="2"/>
    </font>
    <font>
      <sz val="10"/>
      <name val="Arial Unicode MS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8"/>
      <name val="Arial"/>
      <family val="2"/>
    </font>
    <font>
      <b/>
      <sz val="10"/>
      <color indexed="18"/>
      <name val="Arial"/>
      <family val="2"/>
    </font>
    <font>
      <sz val="10"/>
      <color rgb="FFFF0000"/>
      <name val="Calibri"/>
      <family val="2"/>
      <scheme val="minor"/>
    </font>
    <font>
      <b/>
      <sz val="8"/>
      <name val="Arial"/>
      <family val="2"/>
    </font>
    <font>
      <sz val="10"/>
      <color rgb="FF9C0006"/>
      <name val="Calibri"/>
      <family val="2"/>
      <scheme val="minor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b/>
      <sz val="11"/>
      <color theme="1"/>
      <name val="Arial Unicode MS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Unicode MS"/>
      <family val="2"/>
    </font>
    <font>
      <sz val="8"/>
      <color theme="1"/>
      <name val="Arial Unicode MS"/>
      <family val="2"/>
    </font>
    <font>
      <b/>
      <sz val="10"/>
      <name val="Arial Unicode MS"/>
      <family val="2"/>
    </font>
    <font>
      <b/>
      <sz val="10"/>
      <color theme="1"/>
      <name val="Arial Unicode MS"/>
      <family val="2"/>
    </font>
    <font>
      <sz val="10"/>
      <color theme="0"/>
      <name val="Arial Unicode MS"/>
      <family val="2"/>
    </font>
    <font>
      <sz val="9"/>
      <color theme="1"/>
      <name val="Arial Unicode MS"/>
      <family val="2"/>
    </font>
    <font>
      <sz val="10"/>
      <name val="Arial"/>
    </font>
    <font>
      <sz val="9"/>
      <color theme="0"/>
      <name val="Arial"/>
      <family val="2"/>
    </font>
    <font>
      <b/>
      <sz val="10"/>
      <color theme="0" tint="-0.499984740745262"/>
      <name val="Arial Unicode MS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 Unicode MS"/>
    </font>
    <font>
      <sz val="12"/>
      <color theme="0"/>
      <name val="Arial Unicode M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4" applyNumberFormat="0" applyAlignment="0" applyProtection="0"/>
    <xf numFmtId="0" fontId="3" fillId="7" borderId="7" applyNumberFormat="0" applyAlignment="0" applyProtection="0"/>
    <xf numFmtId="0" fontId="3" fillId="0" borderId="6" applyNumberFormat="0" applyFill="0" applyAlignment="0" applyProtection="0"/>
    <xf numFmtId="0" fontId="3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5" borderId="4" applyNumberFormat="0" applyAlignment="0" applyProtection="0"/>
    <xf numFmtId="164" fontId="3" fillId="0" borderId="0" applyFont="0" applyFill="0" applyBorder="0" applyAlignment="0" applyProtection="0"/>
    <xf numFmtId="0" fontId="3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" fillId="8" borderId="8" applyNumberFormat="0" applyFont="0" applyAlignment="0" applyProtection="0"/>
    <xf numFmtId="0" fontId="1" fillId="8" borderId="8" applyNumberFormat="0" applyFont="0" applyAlignment="0" applyProtection="0"/>
    <xf numFmtId="0" fontId="3" fillId="8" borderId="8" applyNumberFormat="0" applyFont="0" applyAlignment="0" applyProtection="0"/>
    <xf numFmtId="0" fontId="1" fillId="8" borderId="8" applyNumberFormat="0" applyFont="0" applyAlignment="0" applyProtection="0"/>
    <xf numFmtId="0" fontId="3" fillId="8" borderId="8" applyNumberFormat="0" applyFont="0" applyAlignment="0" applyProtection="0"/>
    <xf numFmtId="0" fontId="1" fillId="8" borderId="8" applyNumberFormat="0" applyFont="0" applyAlignment="0" applyProtection="0"/>
    <xf numFmtId="0" fontId="3" fillId="6" borderId="5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8" fillId="0" borderId="0">
      <alignment horizontal="center" vertical="center"/>
    </xf>
    <xf numFmtId="0" fontId="9" fillId="0" borderId="0">
      <alignment horizontal="center" vertical="center"/>
    </xf>
    <xf numFmtId="0" fontId="10" fillId="0" borderId="0">
      <alignment horizontal="center" vertical="center" wrapText="1"/>
    </xf>
    <xf numFmtId="0" fontId="11" fillId="0" borderId="0">
      <alignment horizontal="center" vertical="center" wrapText="1"/>
    </xf>
    <xf numFmtId="0" fontId="10" fillId="0" borderId="0">
      <alignment vertical="center"/>
    </xf>
    <xf numFmtId="0" fontId="11" fillId="0" borderId="0">
      <alignment vertical="center"/>
    </xf>
    <xf numFmtId="0" fontId="3" fillId="0" borderId="9" applyNumberFormat="0" applyFill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2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44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3" fontId="0" fillId="0" borderId="0" xfId="0" applyNumberFormat="1"/>
    <xf numFmtId="0" fontId="12" fillId="33" borderId="10" xfId="0" applyFont="1" applyFill="1" applyBorder="1" applyAlignment="1">
      <alignment horizontal="center" vertical="center"/>
    </xf>
    <xf numFmtId="0" fontId="13" fillId="34" borderId="0" xfId="0" applyFont="1" applyFill="1"/>
    <xf numFmtId="0" fontId="0" fillId="0" borderId="0" xfId="0" applyAlignment="1"/>
    <xf numFmtId="0" fontId="0" fillId="34" borderId="0" xfId="0" applyFill="1"/>
    <xf numFmtId="0" fontId="2" fillId="34" borderId="0" xfId="0" applyFont="1" applyFill="1"/>
    <xf numFmtId="0" fontId="2" fillId="34" borderId="0" xfId="0" applyFont="1" applyFill="1" applyAlignment="1">
      <alignment vertical="center"/>
    </xf>
    <xf numFmtId="0" fontId="0" fillId="34" borderId="0" xfId="0" applyFill="1" applyAlignment="1"/>
    <xf numFmtId="0" fontId="12" fillId="33" borderId="10" xfId="0" applyFont="1" applyFill="1" applyBorder="1" applyAlignment="1">
      <alignment horizontal="center" vertical="center" wrapText="1"/>
    </xf>
    <xf numFmtId="4" fontId="2" fillId="0" borderId="10" xfId="1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167" fontId="2" fillId="0" borderId="0" xfId="0" applyNumberFormat="1" applyFont="1"/>
    <xf numFmtId="0" fontId="2" fillId="33" borderId="23" xfId="0" applyFont="1" applyFill="1" applyBorder="1" applyAlignment="1">
      <alignment horizontal="center" vertical="center" wrapText="1"/>
    </xf>
    <xf numFmtId="167" fontId="2" fillId="34" borderId="0" xfId="0" applyNumberFormat="1" applyFont="1" applyFill="1"/>
    <xf numFmtId="9" fontId="2" fillId="34" borderId="0" xfId="189" applyFont="1" applyFill="1"/>
    <xf numFmtId="0" fontId="2" fillId="33" borderId="20" xfId="0" applyFont="1" applyFill="1" applyBorder="1" applyAlignment="1">
      <alignment horizontal="center" vertical="center" wrapText="1"/>
    </xf>
    <xf numFmtId="49" fontId="2" fillId="33" borderId="21" xfId="0" quotePrefix="1" applyNumberFormat="1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22" xfId="0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/>
    </xf>
    <xf numFmtId="4" fontId="2" fillId="34" borderId="10" xfId="1" applyNumberFormat="1" applyFont="1" applyFill="1" applyBorder="1" applyAlignment="1">
      <alignment horizontal="right" vertical="center"/>
    </xf>
    <xf numFmtId="4" fontId="2" fillId="34" borderId="10" xfId="0" applyNumberFormat="1" applyFont="1" applyFill="1" applyBorder="1" applyAlignment="1">
      <alignment horizontal="right" vertical="center"/>
    </xf>
    <xf numFmtId="167" fontId="2" fillId="34" borderId="10" xfId="1" applyNumberFormat="1" applyFont="1" applyFill="1" applyBorder="1" applyAlignment="1">
      <alignment horizontal="right" vertical="center"/>
    </xf>
    <xf numFmtId="167" fontId="2" fillId="34" borderId="10" xfId="0" applyNumberFormat="1" applyFont="1" applyFill="1" applyBorder="1" applyAlignment="1">
      <alignment horizontal="right" vertical="center"/>
    </xf>
    <xf numFmtId="0" fontId="4" fillId="34" borderId="12" xfId="3" applyFont="1" applyFill="1" applyBorder="1" applyAlignment="1">
      <alignment horizontal="left" vertical="center"/>
    </xf>
    <xf numFmtId="0" fontId="4" fillId="34" borderId="11" xfId="3" applyFont="1" applyFill="1" applyBorder="1" applyAlignment="1">
      <alignment horizontal="left" vertical="center"/>
    </xf>
    <xf numFmtId="0" fontId="35" fillId="0" borderId="12" xfId="3" applyFont="1" applyBorder="1" applyAlignment="1">
      <alignment horizontal="left" vertical="center"/>
    </xf>
    <xf numFmtId="0" fontId="4" fillId="34" borderId="22" xfId="3" applyFont="1" applyFill="1" applyBorder="1" applyAlignment="1">
      <alignment horizontal="left" vertical="center"/>
    </xf>
    <xf numFmtId="0" fontId="35" fillId="34" borderId="12" xfId="3" applyFont="1" applyFill="1" applyBorder="1" applyAlignment="1">
      <alignment horizontal="left" vertical="center"/>
    </xf>
    <xf numFmtId="0" fontId="4" fillId="34" borderId="12" xfId="3" applyFont="1" applyFill="1" applyBorder="1" applyAlignment="1">
      <alignment vertical="center"/>
    </xf>
    <xf numFmtId="0" fontId="4" fillId="34" borderId="11" xfId="3" applyFont="1" applyFill="1" applyBorder="1" applyAlignment="1">
      <alignment vertical="center"/>
    </xf>
    <xf numFmtId="3" fontId="36" fillId="33" borderId="10" xfId="1" applyNumberFormat="1" applyFont="1" applyFill="1" applyBorder="1" applyAlignment="1">
      <alignment horizontal="right" vertical="center"/>
    </xf>
    <xf numFmtId="0" fontId="0" fillId="0" borderId="0" xfId="0"/>
    <xf numFmtId="3" fontId="2" fillId="34" borderId="10" xfId="1" applyNumberFormat="1" applyFont="1" applyFill="1" applyBorder="1" applyAlignment="1">
      <alignment horizontal="right" vertical="center"/>
    </xf>
    <xf numFmtId="3" fontId="2" fillId="34" borderId="10" xfId="0" applyNumberFormat="1" applyFont="1" applyFill="1" applyBorder="1" applyAlignment="1">
      <alignment horizontal="right" vertical="center"/>
    </xf>
    <xf numFmtId="3" fontId="2" fillId="34" borderId="10" xfId="189" applyNumberFormat="1" applyFont="1" applyFill="1" applyBorder="1" applyAlignment="1">
      <alignment horizontal="right" vertical="center"/>
    </xf>
    <xf numFmtId="3" fontId="2" fillId="34" borderId="0" xfId="0" applyNumberFormat="1" applyFont="1" applyFill="1"/>
    <xf numFmtId="0" fontId="36" fillId="34" borderId="20" xfId="0" applyFont="1" applyFill="1" applyBorder="1"/>
    <xf numFmtId="0" fontId="2" fillId="34" borderId="18" xfId="0" applyFont="1" applyFill="1" applyBorder="1"/>
    <xf numFmtId="3" fontId="2" fillId="34" borderId="23" xfId="1" applyNumberFormat="1" applyFont="1" applyFill="1" applyBorder="1" applyAlignment="1">
      <alignment horizontal="right" vertical="center"/>
    </xf>
    <xf numFmtId="0" fontId="2" fillId="34" borderId="17" xfId="0" applyFont="1" applyFill="1" applyBorder="1"/>
    <xf numFmtId="0" fontId="2" fillId="34" borderId="16" xfId="0" applyFont="1" applyFill="1" applyBorder="1"/>
    <xf numFmtId="3" fontId="2" fillId="34" borderId="24" xfId="1" applyNumberFormat="1" applyFont="1" applyFill="1" applyBorder="1" applyAlignment="1">
      <alignment horizontal="right" vertical="center"/>
    </xf>
    <xf numFmtId="0" fontId="2" fillId="34" borderId="17" xfId="0" applyFont="1" applyFill="1" applyBorder="1" applyAlignment="1">
      <alignment vertical="center"/>
    </xf>
    <xf numFmtId="0" fontId="2" fillId="34" borderId="16" xfId="0" applyFont="1" applyFill="1" applyBorder="1" applyAlignment="1">
      <alignment vertical="center"/>
    </xf>
    <xf numFmtId="0" fontId="36" fillId="34" borderId="17" xfId="0" applyFont="1" applyFill="1" applyBorder="1"/>
    <xf numFmtId="0" fontId="2" fillId="34" borderId="16" xfId="0" applyFont="1" applyFill="1" applyBorder="1" applyAlignment="1">
      <alignment horizontal="left" wrapText="1"/>
    </xf>
    <xf numFmtId="0" fontId="2" fillId="34" borderId="20" xfId="0" applyFont="1" applyFill="1" applyBorder="1"/>
    <xf numFmtId="0" fontId="37" fillId="34" borderId="17" xfId="0" applyFont="1" applyFill="1" applyBorder="1"/>
    <xf numFmtId="0" fontId="37" fillId="34" borderId="17" xfId="0" applyFont="1" applyFill="1" applyBorder="1" applyAlignment="1">
      <alignment vertical="center"/>
    </xf>
    <xf numFmtId="0" fontId="2" fillId="34" borderId="15" xfId="0" applyFont="1" applyFill="1" applyBorder="1"/>
    <xf numFmtId="0" fontId="2" fillId="34" borderId="13" xfId="0" applyFont="1" applyFill="1" applyBorder="1"/>
    <xf numFmtId="0" fontId="36" fillId="34" borderId="17" xfId="0" applyFont="1" applyFill="1" applyBorder="1" applyAlignment="1">
      <alignment horizontal="center"/>
    </xf>
    <xf numFmtId="0" fontId="36" fillId="34" borderId="16" xfId="0" applyFont="1" applyFill="1" applyBorder="1" applyAlignment="1">
      <alignment horizontal="center"/>
    </xf>
    <xf numFmtId="3" fontId="36" fillId="34" borderId="24" xfId="1" applyNumberFormat="1" applyFont="1" applyFill="1" applyBorder="1" applyAlignment="1">
      <alignment horizontal="right" vertical="center"/>
    </xf>
    <xf numFmtId="0" fontId="12" fillId="34" borderId="16" xfId="0" applyFont="1" applyFill="1" applyBorder="1" applyAlignment="1">
      <alignment vertical="center"/>
    </xf>
    <xf numFmtId="0" fontId="2" fillId="34" borderId="17" xfId="0" applyFont="1" applyFill="1" applyBorder="1" applyAlignment="1">
      <alignment horizontal="center"/>
    </xf>
    <xf numFmtId="0" fontId="36" fillId="34" borderId="16" xfId="0" applyFont="1" applyFill="1" applyBorder="1"/>
    <xf numFmtId="0" fontId="2" fillId="34" borderId="0" xfId="0" applyFont="1" applyFill="1"/>
    <xf numFmtId="0" fontId="38" fillId="34" borderId="0" xfId="0" applyFont="1" applyFill="1"/>
    <xf numFmtId="3" fontId="38" fillId="34" borderId="0" xfId="0" applyNumberFormat="1" applyFont="1" applyFill="1"/>
    <xf numFmtId="0" fontId="14" fillId="34" borderId="16" xfId="0" applyFont="1" applyFill="1" applyBorder="1" applyAlignment="1">
      <alignment horizontal="center" vertical="center"/>
    </xf>
    <xf numFmtId="0" fontId="40" fillId="34" borderId="17" xfId="110" applyFont="1" applyFill="1" applyBorder="1" applyAlignment="1"/>
    <xf numFmtId="3" fontId="2" fillId="0" borderId="10" xfId="1" applyNumberFormat="1" applyFont="1" applyBorder="1" applyAlignment="1">
      <alignment horizontal="right" vertical="center"/>
    </xf>
    <xf numFmtId="43" fontId="6" fillId="0" borderId="0" xfId="190" applyFont="1"/>
    <xf numFmtId="0" fontId="33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/>
    </xf>
    <xf numFmtId="0" fontId="2" fillId="0" borderId="0" xfId="0" applyFont="1" applyFill="1"/>
    <xf numFmtId="0" fontId="43" fillId="0" borderId="0" xfId="0" applyFont="1"/>
    <xf numFmtId="0" fontId="42" fillId="0" borderId="0" xfId="0" applyFont="1"/>
    <xf numFmtId="165" fontId="42" fillId="0" borderId="0" xfId="0" applyNumberFormat="1" applyFont="1"/>
    <xf numFmtId="166" fontId="42" fillId="0" borderId="0" xfId="189" applyNumberFormat="1" applyFont="1"/>
    <xf numFmtId="9" fontId="42" fillId="0" borderId="0" xfId="189" applyFont="1"/>
    <xf numFmtId="43" fontId="42" fillId="0" borderId="0" xfId="1" applyFont="1"/>
    <xf numFmtId="3" fontId="42" fillId="0" borderId="0" xfId="0" applyNumberFormat="1" applyFont="1"/>
    <xf numFmtId="0" fontId="42" fillId="0" borderId="0" xfId="0" applyNumberFormat="1" applyFont="1"/>
    <xf numFmtId="3" fontId="44" fillId="33" borderId="10" xfId="1" applyNumberFormat="1" applyFont="1" applyFill="1" applyBorder="1" applyAlignment="1">
      <alignment horizontal="right" vertical="center"/>
    </xf>
    <xf numFmtId="0" fontId="44" fillId="34" borderId="0" xfId="0" applyFont="1" applyFill="1"/>
    <xf numFmtId="167" fontId="44" fillId="34" borderId="0" xfId="1" applyNumberFormat="1" applyFont="1" applyFill="1" applyBorder="1" applyAlignment="1">
      <alignment horizontal="right" vertical="center"/>
    </xf>
    <xf numFmtId="3" fontId="44" fillId="33" borderId="11" xfId="0" applyNumberFormat="1" applyFont="1" applyFill="1" applyBorder="1" applyAlignment="1">
      <alignment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22" xfId="0" applyFont="1" applyFill="1" applyBorder="1" applyAlignment="1">
      <alignment horizontal="center" vertical="center" wrapText="1"/>
    </xf>
    <xf numFmtId="0" fontId="2" fillId="33" borderId="23" xfId="0" applyFont="1" applyFill="1" applyBorder="1" applyAlignment="1">
      <alignment horizontal="center" vertical="center" wrapText="1"/>
    </xf>
    <xf numFmtId="0" fontId="2" fillId="33" borderId="21" xfId="0" applyFont="1" applyFill="1" applyBorder="1" applyAlignment="1">
      <alignment horizontal="center" vertical="center" wrapText="1"/>
    </xf>
    <xf numFmtId="0" fontId="2" fillId="34" borderId="0" xfId="0" applyFont="1" applyFill="1" applyAlignment="1">
      <alignment horizontal="left" vertical="top" wrapText="1"/>
    </xf>
    <xf numFmtId="0" fontId="15" fillId="33" borderId="20" xfId="0" applyFont="1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0" fontId="15" fillId="33" borderId="18" xfId="0" applyFont="1" applyFill="1" applyBorder="1" applyAlignment="1">
      <alignment horizontal="center"/>
    </xf>
    <xf numFmtId="0" fontId="33" fillId="33" borderId="17" xfId="0" applyFont="1" applyFill="1" applyBorder="1" applyAlignment="1">
      <alignment horizontal="center"/>
    </xf>
    <xf numFmtId="0" fontId="33" fillId="33" borderId="0" xfId="0" applyFont="1" applyFill="1" applyBorder="1" applyAlignment="1">
      <alignment horizontal="center"/>
    </xf>
    <xf numFmtId="0" fontId="33" fillId="33" borderId="16" xfId="0" applyFont="1" applyFill="1" applyBorder="1" applyAlignment="1">
      <alignment horizontal="center"/>
    </xf>
    <xf numFmtId="0" fontId="33" fillId="33" borderId="17" xfId="0" applyFont="1" applyFill="1" applyBorder="1" applyAlignment="1">
      <alignment horizontal="center" vertical="top"/>
    </xf>
    <xf numFmtId="0" fontId="33" fillId="33" borderId="0" xfId="0" applyFont="1" applyFill="1" applyBorder="1" applyAlignment="1">
      <alignment horizontal="center" vertical="top"/>
    </xf>
    <xf numFmtId="0" fontId="33" fillId="33" borderId="16" xfId="0" applyFont="1" applyFill="1" applyBorder="1" applyAlignment="1">
      <alignment horizontal="center" vertical="top"/>
    </xf>
    <xf numFmtId="0" fontId="34" fillId="33" borderId="15" xfId="0" applyFont="1" applyFill="1" applyBorder="1" applyAlignment="1">
      <alignment horizontal="center" vertical="top"/>
    </xf>
    <xf numFmtId="0" fontId="34" fillId="33" borderId="14" xfId="0" applyFont="1" applyFill="1" applyBorder="1" applyAlignment="1">
      <alignment horizontal="center" vertical="top"/>
    </xf>
    <xf numFmtId="0" fontId="34" fillId="33" borderId="13" xfId="0" applyFont="1" applyFill="1" applyBorder="1" applyAlignment="1">
      <alignment horizontal="center" vertical="top"/>
    </xf>
    <xf numFmtId="0" fontId="4" fillId="34" borderId="12" xfId="3" applyFont="1" applyFill="1" applyBorder="1" applyAlignment="1">
      <alignment horizontal="left" vertical="center"/>
    </xf>
    <xf numFmtId="0" fontId="4" fillId="34" borderId="11" xfId="3" applyFont="1" applyFill="1" applyBorder="1" applyAlignment="1">
      <alignment horizontal="left" vertical="center"/>
    </xf>
    <xf numFmtId="3" fontId="2" fillId="34" borderId="12" xfId="0" applyNumberFormat="1" applyFont="1" applyFill="1" applyBorder="1" applyAlignment="1">
      <alignment horizontal="center" vertical="center"/>
    </xf>
    <xf numFmtId="3" fontId="2" fillId="34" borderId="11" xfId="0" applyNumberFormat="1" applyFont="1" applyFill="1" applyBorder="1" applyAlignment="1">
      <alignment horizontal="center" vertical="center"/>
    </xf>
    <xf numFmtId="168" fontId="44" fillId="33" borderId="23" xfId="1" applyNumberFormat="1" applyFont="1" applyFill="1" applyBorder="1" applyAlignment="1">
      <alignment horizontal="right" vertical="center"/>
    </xf>
    <xf numFmtId="168" fontId="44" fillId="33" borderId="21" xfId="1" applyNumberFormat="1" applyFont="1" applyFill="1" applyBorder="1" applyAlignment="1">
      <alignment horizontal="right" vertical="center"/>
    </xf>
    <xf numFmtId="0" fontId="4" fillId="33" borderId="12" xfId="3" applyFont="1" applyFill="1" applyBorder="1" applyAlignment="1">
      <alignment horizontal="center" vertical="center"/>
    </xf>
    <xf numFmtId="0" fontId="4" fillId="33" borderId="11" xfId="3" applyFont="1" applyFill="1" applyBorder="1" applyAlignment="1">
      <alignment horizontal="center" vertical="center"/>
    </xf>
    <xf numFmtId="167" fontId="44" fillId="33" borderId="10" xfId="1" applyNumberFormat="1" applyFont="1" applyFill="1" applyBorder="1" applyAlignment="1">
      <alignment horizontal="center" vertical="center"/>
    </xf>
    <xf numFmtId="0" fontId="36" fillId="33" borderId="20" xfId="0" applyFont="1" applyFill="1" applyBorder="1" applyAlignment="1">
      <alignment horizontal="center" vertical="center" wrapText="1"/>
    </xf>
    <xf numFmtId="0" fontId="36" fillId="33" borderId="18" xfId="0" applyFont="1" applyFill="1" applyBorder="1" applyAlignment="1">
      <alignment horizontal="center" vertical="center" wrapText="1"/>
    </xf>
    <xf numFmtId="0" fontId="36" fillId="33" borderId="17" xfId="0" applyFont="1" applyFill="1" applyBorder="1" applyAlignment="1">
      <alignment horizontal="center" vertical="center" wrapText="1"/>
    </xf>
    <xf numFmtId="0" fontId="36" fillId="33" borderId="16" xfId="0" applyFont="1" applyFill="1" applyBorder="1" applyAlignment="1">
      <alignment horizontal="center" vertical="center" wrapText="1"/>
    </xf>
    <xf numFmtId="0" fontId="36" fillId="33" borderId="15" xfId="0" applyFont="1" applyFill="1" applyBorder="1" applyAlignment="1">
      <alignment horizontal="center" vertical="center" wrapText="1"/>
    </xf>
    <xf numFmtId="0" fontId="36" fillId="33" borderId="13" xfId="0" applyFont="1" applyFill="1" applyBorder="1" applyAlignment="1">
      <alignment horizontal="center" vertical="center" wrapText="1"/>
    </xf>
    <xf numFmtId="3" fontId="44" fillId="33" borderId="23" xfId="0" applyNumberFormat="1" applyFont="1" applyFill="1" applyBorder="1" applyAlignment="1">
      <alignment horizontal="right" vertical="center" wrapText="1"/>
    </xf>
    <xf numFmtId="3" fontId="44" fillId="33" borderId="21" xfId="0" applyNumberFormat="1" applyFont="1" applyFill="1" applyBorder="1" applyAlignment="1">
      <alignment horizontal="right" vertical="center" wrapText="1"/>
    </xf>
    <xf numFmtId="0" fontId="2" fillId="34" borderId="19" xfId="0" applyFont="1" applyFill="1" applyBorder="1" applyAlignment="1">
      <alignment horizontal="left" vertical="top" wrapText="1"/>
    </xf>
    <xf numFmtId="4" fontId="36" fillId="33" borderId="12" xfId="1" applyNumberFormat="1" applyFont="1" applyFill="1" applyBorder="1" applyAlignment="1">
      <alignment horizontal="center" vertical="center"/>
    </xf>
    <xf numFmtId="4" fontId="36" fillId="33" borderId="11" xfId="1" applyNumberFormat="1" applyFont="1" applyFill="1" applyBorder="1" applyAlignment="1">
      <alignment horizontal="center" vertical="center"/>
    </xf>
    <xf numFmtId="0" fontId="12" fillId="33" borderId="20" xfId="0" applyFont="1" applyFill="1" applyBorder="1" applyAlignment="1">
      <alignment horizontal="center"/>
    </xf>
    <xf numFmtId="0" fontId="12" fillId="33" borderId="19" xfId="0" applyFont="1" applyFill="1" applyBorder="1" applyAlignment="1">
      <alignment horizontal="center"/>
    </xf>
    <xf numFmtId="0" fontId="12" fillId="33" borderId="18" xfId="0" applyFont="1" applyFill="1" applyBorder="1" applyAlignment="1">
      <alignment horizontal="center"/>
    </xf>
    <xf numFmtId="0" fontId="14" fillId="33" borderId="17" xfId="0" applyFont="1" applyFill="1" applyBorder="1" applyAlignment="1">
      <alignment horizontal="center"/>
    </xf>
    <xf numFmtId="0" fontId="14" fillId="33" borderId="0" xfId="0" applyFont="1" applyFill="1" applyBorder="1" applyAlignment="1">
      <alignment horizontal="center"/>
    </xf>
    <xf numFmtId="0" fontId="14" fillId="33" borderId="16" xfId="0" applyFont="1" applyFill="1" applyBorder="1" applyAlignment="1">
      <alignment horizontal="center"/>
    </xf>
    <xf numFmtId="0" fontId="12" fillId="33" borderId="17" xfId="0" applyFont="1" applyFill="1" applyBorder="1" applyAlignment="1">
      <alignment horizontal="center"/>
    </xf>
    <xf numFmtId="0" fontId="12" fillId="33" borderId="0" xfId="0" applyFont="1" applyFill="1" applyBorder="1" applyAlignment="1">
      <alignment horizontal="center"/>
    </xf>
    <xf numFmtId="0" fontId="12" fillId="33" borderId="16" xfId="0" applyFont="1" applyFill="1" applyBorder="1" applyAlignment="1">
      <alignment horizontal="center"/>
    </xf>
    <xf numFmtId="0" fontId="12" fillId="33" borderId="15" xfId="0" applyFont="1" applyFill="1" applyBorder="1" applyAlignment="1">
      <alignment horizontal="center"/>
    </xf>
    <xf numFmtId="0" fontId="12" fillId="33" borderId="14" xfId="0" applyFont="1" applyFill="1" applyBorder="1" applyAlignment="1">
      <alignment horizontal="center"/>
    </xf>
    <xf numFmtId="0" fontId="12" fillId="33" borderId="13" xfId="0" applyFont="1" applyFill="1" applyBorder="1" applyAlignment="1">
      <alignment horizontal="center"/>
    </xf>
    <xf numFmtId="0" fontId="33" fillId="33" borderId="20" xfId="0" applyFont="1" applyFill="1" applyBorder="1" applyAlignment="1">
      <alignment horizontal="center" vertical="center" wrapText="1"/>
    </xf>
    <xf numFmtId="0" fontId="33" fillId="33" borderId="18" xfId="0" applyFont="1" applyFill="1" applyBorder="1" applyAlignment="1">
      <alignment horizontal="center" vertical="center" wrapText="1"/>
    </xf>
    <xf numFmtId="0" fontId="33" fillId="33" borderId="17" xfId="0" applyFont="1" applyFill="1" applyBorder="1" applyAlignment="1">
      <alignment horizontal="center" vertical="center" wrapText="1"/>
    </xf>
    <xf numFmtId="0" fontId="33" fillId="33" borderId="16" xfId="0" applyFont="1" applyFill="1" applyBorder="1" applyAlignment="1">
      <alignment horizontal="center" vertical="center" wrapText="1"/>
    </xf>
    <xf numFmtId="0" fontId="33" fillId="33" borderId="15" xfId="0" applyFont="1" applyFill="1" applyBorder="1" applyAlignment="1">
      <alignment horizontal="center" vertical="center" wrapText="1"/>
    </xf>
    <xf numFmtId="0" fontId="33" fillId="33" borderId="13" xfId="0" applyFont="1" applyFill="1" applyBorder="1" applyAlignment="1">
      <alignment horizontal="center" vertical="center" wrapText="1"/>
    </xf>
    <xf numFmtId="0" fontId="33" fillId="33" borderId="12" xfId="0" applyFont="1" applyFill="1" applyBorder="1" applyAlignment="1">
      <alignment horizontal="center" vertical="center" wrapText="1"/>
    </xf>
    <xf numFmtId="0" fontId="33" fillId="33" borderId="22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0" fontId="33" fillId="33" borderId="23" xfId="0" applyFont="1" applyFill="1" applyBorder="1" applyAlignment="1">
      <alignment horizontal="center" vertical="center" wrapText="1"/>
    </xf>
    <xf numFmtId="0" fontId="33" fillId="33" borderId="21" xfId="0" applyFont="1" applyFill="1" applyBorder="1" applyAlignment="1">
      <alignment horizontal="center" vertical="center" wrapText="1"/>
    </xf>
    <xf numFmtId="0" fontId="14" fillId="34" borderId="17" xfId="0" applyFont="1" applyFill="1" applyBorder="1" applyAlignment="1">
      <alignment horizontal="center" vertical="center"/>
    </xf>
    <xf numFmtId="0" fontId="14" fillId="34" borderId="16" xfId="0" applyFont="1" applyFill="1" applyBorder="1" applyAlignment="1">
      <alignment horizontal="center" vertical="center"/>
    </xf>
    <xf numFmtId="0" fontId="12" fillId="33" borderId="20" xfId="0" applyFont="1" applyFill="1" applyBorder="1" applyAlignment="1">
      <alignment horizontal="center" vertical="center" wrapText="1"/>
    </xf>
    <xf numFmtId="0" fontId="12" fillId="33" borderId="18" xfId="0" applyFont="1" applyFill="1" applyBorder="1" applyAlignment="1">
      <alignment horizontal="center" vertical="center" wrapText="1"/>
    </xf>
    <xf numFmtId="0" fontId="12" fillId="33" borderId="17" xfId="0" applyFont="1" applyFill="1" applyBorder="1" applyAlignment="1">
      <alignment horizontal="center" vertical="center" wrapText="1"/>
    </xf>
    <xf numFmtId="0" fontId="12" fillId="33" borderId="16" xfId="0" applyFont="1" applyFill="1" applyBorder="1" applyAlignment="1">
      <alignment horizontal="center" vertical="center" wrapText="1"/>
    </xf>
    <xf numFmtId="0" fontId="12" fillId="33" borderId="15" xfId="0" applyFont="1" applyFill="1" applyBorder="1" applyAlignment="1">
      <alignment horizontal="center" vertical="center" wrapText="1"/>
    </xf>
    <xf numFmtId="0" fontId="12" fillId="33" borderId="13" xfId="0" applyFont="1" applyFill="1" applyBorder="1" applyAlignment="1">
      <alignment horizontal="center" vertical="center" wrapText="1"/>
    </xf>
    <xf numFmtId="0" fontId="12" fillId="33" borderId="23" xfId="0" applyFont="1" applyFill="1" applyBorder="1" applyAlignment="1">
      <alignment horizontal="center" vertical="center" wrapText="1"/>
    </xf>
    <xf numFmtId="0" fontId="12" fillId="33" borderId="21" xfId="0" applyFont="1" applyFill="1" applyBorder="1" applyAlignment="1">
      <alignment horizontal="center" vertical="center" wrapText="1"/>
    </xf>
    <xf numFmtId="0" fontId="12" fillId="33" borderId="12" xfId="0" applyFont="1" applyFill="1" applyBorder="1" applyAlignment="1">
      <alignment horizontal="center" vertical="center" wrapText="1"/>
    </xf>
    <xf numFmtId="0" fontId="12" fillId="33" borderId="22" xfId="0" applyFont="1" applyFill="1" applyBorder="1" applyAlignment="1">
      <alignment horizontal="center" vertical="center" wrapText="1"/>
    </xf>
    <xf numFmtId="0" fontId="12" fillId="33" borderId="11" xfId="0" applyFont="1" applyFill="1" applyBorder="1" applyAlignment="1">
      <alignment horizontal="center" vertical="center" wrapText="1"/>
    </xf>
    <xf numFmtId="0" fontId="45" fillId="34" borderId="0" xfId="0" applyFont="1" applyFill="1" applyBorder="1" applyAlignment="1">
      <alignment vertical="center" wrapText="1"/>
    </xf>
    <xf numFmtId="0" fontId="32" fillId="34" borderId="0" xfId="0" applyFont="1" applyFill="1" applyBorder="1"/>
    <xf numFmtId="0" fontId="32" fillId="34" borderId="0" xfId="0" applyFont="1" applyFill="1"/>
    <xf numFmtId="0" fontId="45" fillId="34" borderId="0" xfId="0" applyFont="1" applyFill="1" applyBorder="1" applyAlignment="1">
      <alignment horizontal="center" vertical="center" wrapText="1"/>
    </xf>
    <xf numFmtId="0" fontId="45" fillId="34" borderId="0" xfId="0" applyFont="1" applyFill="1" applyBorder="1" applyAlignment="1">
      <alignment horizontal="center" vertical="center"/>
    </xf>
    <xf numFmtId="0" fontId="32" fillId="34" borderId="0" xfId="0" applyFont="1" applyFill="1" applyAlignment="1">
      <alignment wrapText="1"/>
    </xf>
    <xf numFmtId="165" fontId="32" fillId="34" borderId="0" xfId="1" applyNumberFormat="1" applyFont="1" applyFill="1"/>
    <xf numFmtId="165" fontId="32" fillId="34" borderId="0" xfId="0" applyNumberFormat="1" applyFont="1" applyFill="1"/>
    <xf numFmtId="43" fontId="32" fillId="34" borderId="0" xfId="0" applyNumberFormat="1" applyFont="1" applyFill="1"/>
    <xf numFmtId="166" fontId="32" fillId="34" borderId="0" xfId="189" applyNumberFormat="1" applyFont="1" applyFill="1"/>
    <xf numFmtId="169" fontId="32" fillId="34" borderId="0" xfId="1" applyNumberFormat="1" applyFont="1" applyFill="1"/>
    <xf numFmtId="9" fontId="32" fillId="34" borderId="0" xfId="189" applyFont="1" applyFill="1"/>
  </cellXfs>
  <cellStyles count="245">
    <cellStyle name="20% - Énfasis1" xfId="214" builtinId="30" customBuiltin="1"/>
    <cellStyle name="20% - Énfasis1 2" xfId="4"/>
    <cellStyle name="20% - Énfasis2" xfId="218" builtinId="34" customBuiltin="1"/>
    <cellStyle name="20% - Énfasis2 2" xfId="5"/>
    <cellStyle name="20% - Énfasis3" xfId="222" builtinId="38" customBuiltin="1"/>
    <cellStyle name="20% - Énfasis3 2" xfId="6"/>
    <cellStyle name="20% - Énfasis4" xfId="226" builtinId="42" customBuiltin="1"/>
    <cellStyle name="20% - Énfasis4 2" xfId="7"/>
    <cellStyle name="20% - Énfasis5" xfId="230" builtinId="46" customBuiltin="1"/>
    <cellStyle name="20% - Énfasis5 2" xfId="8"/>
    <cellStyle name="20% - Énfasis6" xfId="234" builtinId="50" customBuiltin="1"/>
    <cellStyle name="20% - Énfasis6 2" xfId="9"/>
    <cellStyle name="40% - Énfasis1" xfId="215" builtinId="31" customBuiltin="1"/>
    <cellStyle name="40% - Énfasis1 2" xfId="10"/>
    <cellStyle name="40% - Énfasis2" xfId="219" builtinId="35" customBuiltin="1"/>
    <cellStyle name="40% - Énfasis2 2" xfId="11"/>
    <cellStyle name="40% - Énfasis3" xfId="223" builtinId="39" customBuiltin="1"/>
    <cellStyle name="40% - Énfasis3 2" xfId="12"/>
    <cellStyle name="40% - Énfasis4" xfId="227" builtinId="43" customBuiltin="1"/>
    <cellStyle name="40% - Énfasis4 2" xfId="13"/>
    <cellStyle name="40% - Énfasis5" xfId="231" builtinId="47" customBuiltin="1"/>
    <cellStyle name="40% - Énfasis5 2" xfId="14"/>
    <cellStyle name="40% - Énfasis6" xfId="235" builtinId="51" customBuiltin="1"/>
    <cellStyle name="40% - Énfasis6 2" xfId="15"/>
    <cellStyle name="60% - Énfasis1" xfId="216" builtinId="32" customBuiltin="1"/>
    <cellStyle name="60% - Énfasis1 2" xfId="16"/>
    <cellStyle name="60% - Énfasis2" xfId="220" builtinId="36" customBuiltin="1"/>
    <cellStyle name="60% - Énfasis2 2" xfId="17"/>
    <cellStyle name="60% - Énfasis3" xfId="224" builtinId="40" customBuiltin="1"/>
    <cellStyle name="60% - Énfasis3 2" xfId="18"/>
    <cellStyle name="60% - Énfasis4" xfId="228" builtinId="44" customBuiltin="1"/>
    <cellStyle name="60% - Énfasis4 2" xfId="19"/>
    <cellStyle name="60% - Énfasis5" xfId="232" builtinId="48" customBuiltin="1"/>
    <cellStyle name="60% - Énfasis5 2" xfId="20"/>
    <cellStyle name="60% - Énfasis6" xfId="236" builtinId="52" customBuiltin="1"/>
    <cellStyle name="60% - Énfasis6 2" xfId="21"/>
    <cellStyle name="Buena 2" xfId="22"/>
    <cellStyle name="Bueno" xfId="201" builtinId="26" customBuiltin="1"/>
    <cellStyle name="Cálculo" xfId="206" builtinId="22" customBuiltin="1"/>
    <cellStyle name="Cálculo 2" xfId="23"/>
    <cellStyle name="Celda de comprobación" xfId="208" builtinId="23" customBuiltin="1"/>
    <cellStyle name="Celda de comprobación 2" xfId="24"/>
    <cellStyle name="Celda vinculada" xfId="207" builtinId="24" customBuiltin="1"/>
    <cellStyle name="Celda vinculada 2" xfId="25"/>
    <cellStyle name="Encabezado 1" xfId="197" builtinId="16" customBuiltin="1"/>
    <cellStyle name="Encabezado 4" xfId="200" builtinId="19" customBuiltin="1"/>
    <cellStyle name="Encabezado 4 2" xfId="26"/>
    <cellStyle name="Énfasis1" xfId="213" builtinId="29" customBuiltin="1"/>
    <cellStyle name="Énfasis1 2" xfId="27"/>
    <cellStyle name="Énfasis2" xfId="217" builtinId="33" customBuiltin="1"/>
    <cellStyle name="Énfasis2 2" xfId="28"/>
    <cellStyle name="Énfasis3" xfId="221" builtinId="37" customBuiltin="1"/>
    <cellStyle name="Énfasis3 2" xfId="29"/>
    <cellStyle name="Énfasis4" xfId="225" builtinId="41" customBuiltin="1"/>
    <cellStyle name="Énfasis4 2" xfId="30"/>
    <cellStyle name="Énfasis5" xfId="229" builtinId="45" customBuiltin="1"/>
    <cellStyle name="Énfasis5 2" xfId="31"/>
    <cellStyle name="Énfasis6" xfId="233" builtinId="49" customBuiltin="1"/>
    <cellStyle name="Énfasis6 2" xfId="32"/>
    <cellStyle name="Entrada" xfId="204" builtinId="20" customBuiltin="1"/>
    <cellStyle name="Entrada 2" xfId="33"/>
    <cellStyle name="Euro" xfId="34"/>
    <cellStyle name="Incorrecto" xfId="202" builtinId="27" customBuiltin="1"/>
    <cellStyle name="Incorrecto 2" xfId="35"/>
    <cellStyle name="Millares" xfId="1" builtinId="3"/>
    <cellStyle name="Millares 2" xfId="190"/>
    <cellStyle name="Millares 2 2" xfId="36"/>
    <cellStyle name="Millares 2 2 2" xfId="37"/>
    <cellStyle name="Millares 2 2 2 2" xfId="38"/>
    <cellStyle name="Millares 2 2 3" xfId="39"/>
    <cellStyle name="Millares 2 2 3 2" xfId="40"/>
    <cellStyle name="Millares 2 2 4" xfId="41"/>
    <cellStyle name="Millares 2 2 4 2" xfId="42"/>
    <cellStyle name="Millares 2 2 5" xfId="43"/>
    <cellStyle name="Millares 2 2 5 2" xfId="44"/>
    <cellStyle name="Millares 2 2 6" xfId="45"/>
    <cellStyle name="Millares 2 2 6 2" xfId="46"/>
    <cellStyle name="Millares 2 2 7" xfId="47"/>
    <cellStyle name="Millares 2 2 7 2" xfId="48"/>
    <cellStyle name="Millares 2 3" xfId="49"/>
    <cellStyle name="Millares 2 3 2" xfId="50"/>
    <cellStyle name="Millares 2 3 2 2" xfId="51"/>
    <cellStyle name="Millares 2 3 3" xfId="52"/>
    <cellStyle name="Millares 2 3 3 2" xfId="53"/>
    <cellStyle name="Millares 2 3 4" xfId="54"/>
    <cellStyle name="Millares 2 3 4 2" xfId="55"/>
    <cellStyle name="Millares 2 3 5" xfId="56"/>
    <cellStyle name="Millares 2 3 5 2" xfId="57"/>
    <cellStyle name="Millares 2 3 6" xfId="58"/>
    <cellStyle name="Millares 2 3 6 2" xfId="59"/>
    <cellStyle name="Millares 2 3 7" xfId="60"/>
    <cellStyle name="Millares 2 3 7 2" xfId="61"/>
    <cellStyle name="Millares 2 4" xfId="62"/>
    <cellStyle name="Millares 2 4 2" xfId="63"/>
    <cellStyle name="Millares 2 5" xfId="64"/>
    <cellStyle name="Millares 2 5 2" xfId="65"/>
    <cellStyle name="Millares 2 6" xfId="66"/>
    <cellStyle name="Millares 2 6 2" xfId="67"/>
    <cellStyle name="Millares 2 7" xfId="68"/>
    <cellStyle name="Millares 2 7 2" xfId="69"/>
    <cellStyle name="Millares 2 8" xfId="70"/>
    <cellStyle name="Millares 2 8 2" xfId="71"/>
    <cellStyle name="Millares 2 9" xfId="72"/>
    <cellStyle name="Millares 2 9 2" xfId="73"/>
    <cellStyle name="Millares 26" xfId="74"/>
    <cellStyle name="Millares 3" xfId="191"/>
    <cellStyle name="Millares 3 2" xfId="75"/>
    <cellStyle name="Millares 3 3" xfId="76"/>
    <cellStyle name="Millares 3 4" xfId="77"/>
    <cellStyle name="Millares 4" xfId="195"/>
    <cellStyle name="Millares 4 2" xfId="78"/>
    <cellStyle name="Millares 4 3" xfId="79"/>
    <cellStyle name="Millares 4 4" xfId="80"/>
    <cellStyle name="Millares 45" xfId="81"/>
    <cellStyle name="Millares 45 2" xfId="82"/>
    <cellStyle name="Millares 45 2 2" xfId="83"/>
    <cellStyle name="Millares 45 3" xfId="84"/>
    <cellStyle name="Millares 45 3 2" xfId="85"/>
    <cellStyle name="Millares 45 4" xfId="86"/>
    <cellStyle name="Millares 45 4 2" xfId="87"/>
    <cellStyle name="Millares 45 5" xfId="88"/>
    <cellStyle name="Millares 45 5 2" xfId="89"/>
    <cellStyle name="Millares 45 6" xfId="90"/>
    <cellStyle name="Millares 45 6 2" xfId="91"/>
    <cellStyle name="Millares 45 7" xfId="92"/>
    <cellStyle name="Millares 45 7 2" xfId="93"/>
    <cellStyle name="Millares 45 8" xfId="94"/>
    <cellStyle name="Millares 46" xfId="95"/>
    <cellStyle name="Millares 46 2" xfId="96"/>
    <cellStyle name="Millares 46 2 2" xfId="97"/>
    <cellStyle name="Millares 46 3" xfId="98"/>
    <cellStyle name="Millares 46 3 2" xfId="99"/>
    <cellStyle name="Millares 46 4" xfId="100"/>
    <cellStyle name="Millares 46 4 2" xfId="101"/>
    <cellStyle name="Millares 46 5" xfId="102"/>
    <cellStyle name="Millares 46 5 2" xfId="103"/>
    <cellStyle name="Millares 46 6" xfId="104"/>
    <cellStyle name="Millares 46 6 2" xfId="105"/>
    <cellStyle name="Millares 46 7" xfId="106"/>
    <cellStyle name="Millares 46 7 2" xfId="107"/>
    <cellStyle name="Millares 5" xfId="239"/>
    <cellStyle name="Millares 6" xfId="237"/>
    <cellStyle name="Millares 7" xfId="243"/>
    <cellStyle name="Millares 8" xfId="244"/>
    <cellStyle name="Millares 86" xfId="108"/>
    <cellStyle name="Moneda 2" xfId="242"/>
    <cellStyle name="Neutral" xfId="203" builtinId="28" customBuiltin="1"/>
    <cellStyle name="Neutral 2" xfId="109"/>
    <cellStyle name="Normal" xfId="0" builtinId="0"/>
    <cellStyle name="Normal 110" xfId="110"/>
    <cellStyle name="Normal 114" xfId="111"/>
    <cellStyle name="Normal 117" xfId="112"/>
    <cellStyle name="Normal 118" xfId="113"/>
    <cellStyle name="Normal 123" xfId="114"/>
    <cellStyle name="Normal 123 2" xfId="2"/>
    <cellStyle name="Normal 130" xfId="115"/>
    <cellStyle name="Normal 135" xfId="116"/>
    <cellStyle name="Normal 139" xfId="117"/>
    <cellStyle name="Normal 143 2" xfId="118"/>
    <cellStyle name="Normal 143 3" xfId="119"/>
    <cellStyle name="Normal 143 4" xfId="120"/>
    <cellStyle name="Normal 143 5" xfId="121"/>
    <cellStyle name="Normal 143 6" xfId="122"/>
    <cellStyle name="Normal 143 7" xfId="123"/>
    <cellStyle name="Normal 147 2" xfId="124"/>
    <cellStyle name="Normal 147 3" xfId="125"/>
    <cellStyle name="Normal 147 4" xfId="126"/>
    <cellStyle name="Normal 147 5" xfId="127"/>
    <cellStyle name="Normal 147 6" xfId="128"/>
    <cellStyle name="Normal 147 7" xfId="129"/>
    <cellStyle name="Normal 154 2" xfId="130"/>
    <cellStyle name="Normal 154 3" xfId="131"/>
    <cellStyle name="Normal 154 4" xfId="132"/>
    <cellStyle name="Normal 154 5" xfId="133"/>
    <cellStyle name="Normal 154 6" xfId="134"/>
    <cellStyle name="Normal 154 7" xfId="135"/>
    <cellStyle name="Normal 155 2" xfId="136"/>
    <cellStyle name="Normal 155 3" xfId="137"/>
    <cellStyle name="Normal 155 4" xfId="138"/>
    <cellStyle name="Normal 155 5" xfId="139"/>
    <cellStyle name="Normal 155 6" xfId="140"/>
    <cellStyle name="Normal 155 7" xfId="141"/>
    <cellStyle name="Normal 19" xfId="142"/>
    <cellStyle name="Normal 2" xfId="3"/>
    <cellStyle name="Normal 2 10" xfId="143"/>
    <cellStyle name="Normal 2 11" xfId="144"/>
    <cellStyle name="Normal 2 12" xfId="145"/>
    <cellStyle name="Normal 2 13" xfId="146"/>
    <cellStyle name="Normal 2 14" xfId="147"/>
    <cellStyle name="Normal 2 15" xfId="194"/>
    <cellStyle name="Normal 2 2" xfId="148"/>
    <cellStyle name="Normal 2 3" xfId="149"/>
    <cellStyle name="Normal 2 4" xfId="150"/>
    <cellStyle name="Normal 2 4 2" xfId="151"/>
    <cellStyle name="Normal 2 4 3" xfId="152"/>
    <cellStyle name="Normal 2 4 4" xfId="153"/>
    <cellStyle name="Normal 2 5" xfId="154"/>
    <cellStyle name="Normal 2 5 2" xfId="155"/>
    <cellStyle name="Normal 2 6" xfId="156"/>
    <cellStyle name="Normal 2 6 2" xfId="157"/>
    <cellStyle name="Normal 2 7" xfId="158"/>
    <cellStyle name="Normal 2 7 2" xfId="159"/>
    <cellStyle name="Normal 2 8" xfId="160"/>
    <cellStyle name="Normal 2 8 2" xfId="161"/>
    <cellStyle name="Normal 2 9" xfId="162"/>
    <cellStyle name="Normal 2 9 2" xfId="163"/>
    <cellStyle name="Normal 231" xfId="164"/>
    <cellStyle name="Normal 243" xfId="165"/>
    <cellStyle name="Normal 246" xfId="166"/>
    <cellStyle name="Normal 3" xfId="192"/>
    <cellStyle name="Normal 4" xfId="238"/>
    <cellStyle name="Notas" xfId="210" builtinId="10" customBuiltin="1"/>
    <cellStyle name="Notas 2" xfId="167"/>
    <cellStyle name="Notas 2 2" xfId="168"/>
    <cellStyle name="Notas 2 3" xfId="169"/>
    <cellStyle name="Notas 3" xfId="170"/>
    <cellStyle name="Notas 3 2" xfId="171"/>
    <cellStyle name="Notas 4" xfId="172"/>
    <cellStyle name="Notas 4 2" xfId="173"/>
    <cellStyle name="Notas 5" xfId="174"/>
    <cellStyle name="Notas 6" xfId="241"/>
    <cellStyle name="Porcentaje" xfId="189" builtinId="5"/>
    <cellStyle name="Porcentaje 2" xfId="193"/>
    <cellStyle name="Porcentaje 3" xfId="240"/>
    <cellStyle name="Salida" xfId="205" builtinId="21" customBuiltin="1"/>
    <cellStyle name="Salida 2" xfId="175"/>
    <cellStyle name="Texto de advertencia" xfId="209" builtinId="11" customBuiltin="1"/>
    <cellStyle name="Texto de advertencia 2" xfId="176"/>
    <cellStyle name="Texto explicativo" xfId="211" builtinId="53" customBuiltin="1"/>
    <cellStyle name="Texto explicativo 2" xfId="177"/>
    <cellStyle name="Título" xfId="196" builtinId="15" customBuiltin="1"/>
    <cellStyle name="Título 1 2" xfId="178"/>
    <cellStyle name="Título 2" xfId="198" builtinId="17" customBuiltin="1"/>
    <cellStyle name="Título 2 2" xfId="179"/>
    <cellStyle name="Título 3" xfId="199" builtinId="18" customBuiltin="1"/>
    <cellStyle name="Título 3 2" xfId="180"/>
    <cellStyle name="Título 4" xfId="181"/>
    <cellStyle name="Título1" xfId="182"/>
    <cellStyle name="Título1 2" xfId="183"/>
    <cellStyle name="Título2" xfId="184"/>
    <cellStyle name="Título2 2" xfId="185"/>
    <cellStyle name="Título3" xfId="186"/>
    <cellStyle name="Título3 2" xfId="187"/>
    <cellStyle name="Total" xfId="212" builtinId="25" customBuiltin="1"/>
    <cellStyle name="Total 2" xfId="188"/>
  </cellStyles>
  <dxfs count="0"/>
  <tableStyles count="0" defaultTableStyle="TableStyleMedium2" defaultPivotStyle="PivotStyleLight16"/>
  <colors>
    <mruColors>
      <color rgb="FF66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ysClr val="windowText" lastClr="000000"/>
                </a:solidFill>
              </a:rPr>
              <a:t>E</a:t>
            </a:r>
            <a:r>
              <a:rPr lang="es-MX" sz="1400">
                <a:solidFill>
                  <a:sysClr val="windowText" lastClr="000000"/>
                </a:solidFill>
              </a:rPr>
              <a:t>STADO</a:t>
            </a:r>
            <a:r>
              <a:rPr lang="es-MX">
                <a:solidFill>
                  <a:sysClr val="windowText" lastClr="000000"/>
                </a:solidFill>
              </a:rPr>
              <a:t> P</a:t>
            </a:r>
            <a:r>
              <a:rPr lang="es-MX" sz="1400">
                <a:solidFill>
                  <a:sysClr val="windowText" lastClr="000000"/>
                </a:solidFill>
              </a:rPr>
              <a:t>RESUPUESTAL</a:t>
            </a:r>
            <a:r>
              <a:rPr lang="es-MX">
                <a:solidFill>
                  <a:sysClr val="windowText" lastClr="000000"/>
                </a:solidFill>
              </a:rPr>
              <a:t> </a:t>
            </a:r>
            <a:r>
              <a:rPr lang="es-MX" sz="1400">
                <a:solidFill>
                  <a:sysClr val="windowText" lastClr="000000"/>
                </a:solidFill>
              </a:rPr>
              <a:t>DEL</a:t>
            </a:r>
            <a:r>
              <a:rPr lang="es-MX">
                <a:solidFill>
                  <a:sysClr val="windowText" lastClr="000000"/>
                </a:solidFill>
              </a:rPr>
              <a:t> C</a:t>
            </a:r>
            <a:r>
              <a:rPr lang="es-MX" sz="1400">
                <a:solidFill>
                  <a:sysClr val="windowText" lastClr="000000"/>
                </a:solidFill>
              </a:rPr>
              <a:t>UARTO</a:t>
            </a:r>
            <a:r>
              <a:rPr lang="es-MX">
                <a:solidFill>
                  <a:sysClr val="windowText" lastClr="000000"/>
                </a:solidFill>
              </a:rPr>
              <a:t> T</a:t>
            </a:r>
            <a:r>
              <a:rPr lang="es-MX" sz="1400">
                <a:solidFill>
                  <a:sysClr val="windowText" lastClr="000000"/>
                </a:solidFill>
              </a:rPr>
              <a:t>RIMESTRE</a:t>
            </a:r>
            <a:r>
              <a:rPr lang="es-MX">
                <a:solidFill>
                  <a:sysClr val="windowText" lastClr="000000"/>
                </a:solidFill>
              </a:rPr>
              <a:t> </a:t>
            </a:r>
            <a:r>
              <a:rPr lang="es-MX" sz="1400">
                <a:solidFill>
                  <a:sysClr val="windowText" lastClr="000000"/>
                </a:solidFill>
              </a:rPr>
              <a:t>DE</a:t>
            </a:r>
            <a:r>
              <a:rPr lang="es-MX">
                <a:solidFill>
                  <a:sysClr val="windowText" lastClr="000000"/>
                </a:solidFill>
              </a:rPr>
              <a:t> 2016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MX" sz="1100" b="0">
                <a:solidFill>
                  <a:sysClr val="windowText" lastClr="000000"/>
                </a:solidFill>
              </a:rPr>
              <a:t>Miles de pesos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35436496580078E-2"/>
          <c:y val="0.12238077062629289"/>
          <c:w val="0.97069596762250532"/>
          <c:h val="0.7288328949579215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GRAFICA!$A$9</c:f>
              <c:strCache>
                <c:ptCount val="1"/>
                <c:pt idx="0">
                  <c:v>Unidad Responsable 210 Sala Superior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2E-4750-A932-1E8F1ECBFFB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22E-4750-A932-1E8F1ECBFFB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22E-4750-A932-1E8F1ECBFFB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2E-4750-A932-1E8F1ECBFFB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22E-4750-A932-1E8F1ECBFFB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22E-4750-A932-1E8F1ECBFFB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22E-4750-A932-1E8F1ECBFFB3}"/>
              </c:ext>
            </c:extLst>
          </c:dPt>
          <c:dLbls>
            <c:dLbl>
              <c:idx val="0"/>
              <c:layout>
                <c:manualLayout>
                  <c:x val="7.215007215007189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2E-4750-A932-1E8F1ECBFFB3}"/>
                </c:ext>
              </c:extLst>
            </c:dLbl>
            <c:dLbl>
              <c:idx val="1"/>
              <c:layout>
                <c:manualLayout>
                  <c:x val="8.658008658008606E-3"/>
                  <c:y val="-2.3148148148148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2E-4750-A932-1E8F1ECBFFB3}"/>
                </c:ext>
              </c:extLst>
            </c:dLbl>
            <c:dLbl>
              <c:idx val="2"/>
              <c:layout>
                <c:manualLayout>
                  <c:x val="1.1544011544011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2E-4750-A932-1E8F1ECBFFB3}"/>
                </c:ext>
              </c:extLst>
            </c:dLbl>
            <c:dLbl>
              <c:idx val="3"/>
              <c:layout>
                <c:manualLayout>
                  <c:x val="8.5137085137085025E-2"/>
                  <c:y val="-6.9444444444444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2E-4750-A932-1E8F1ECBFFB3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GRAFICA!$B$8:$E$8</c:f>
              <c:strCache>
                <c:ptCount val="4"/>
                <c:pt idx="0">
                  <c:v>Aprobado</c:v>
                </c:pt>
                <c:pt idx="1">
                  <c:v>Modificado</c:v>
                </c:pt>
                <c:pt idx="2">
                  <c:v>Devengado</c:v>
                </c:pt>
                <c:pt idx="3">
                  <c:v>Disponible</c:v>
                </c:pt>
              </c:strCache>
            </c:strRef>
          </c:cat>
          <c:val>
            <c:numRef>
              <c:f>GRAFICA!$B$9:$E$9</c:f>
              <c:numCache>
                <c:formatCode>_-* #,##0_-;\-* #,##0_-;_-* "-"??_-;_-@_-</c:formatCode>
                <c:ptCount val="4"/>
                <c:pt idx="0">
                  <c:v>1809543</c:v>
                </c:pt>
                <c:pt idx="1">
                  <c:v>1823004</c:v>
                </c:pt>
                <c:pt idx="2">
                  <c:v>1796022</c:v>
                </c:pt>
                <c:pt idx="3">
                  <c:v>26982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2E-4750-A932-1E8F1ECBFFB3}"/>
            </c:ext>
          </c:extLst>
        </c:ser>
        <c:ser>
          <c:idx val="1"/>
          <c:order val="1"/>
          <c:tx>
            <c:strRef>
              <c:f>GRAFICA!$A$10</c:f>
              <c:strCache>
                <c:ptCount val="1"/>
                <c:pt idx="0">
                  <c:v>Unidad Responsable 211 Salas Regionales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22E-4750-A932-1E8F1ECBFFB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22E-4750-A932-1E8F1ECBFFB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22E-4750-A932-1E8F1ECBFFB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22E-4750-A932-1E8F1ECBFFB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22E-4750-A932-1E8F1ECBFFB3}"/>
              </c:ext>
            </c:extLst>
          </c:dPt>
          <c:dLbls>
            <c:dLbl>
              <c:idx val="0"/>
              <c:layout>
                <c:manualLayout>
                  <c:x val="4.3290043290043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22E-4750-A932-1E8F1ECBFFB3}"/>
                </c:ext>
              </c:extLst>
            </c:dLbl>
            <c:dLbl>
              <c:idx val="1"/>
              <c:layout>
                <c:manualLayout>
                  <c:x val="7.2150072150071621E-3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2E-4750-A932-1E8F1ECBFFB3}"/>
                </c:ext>
              </c:extLst>
            </c:dLbl>
            <c:dLbl>
              <c:idx val="2"/>
              <c:layout>
                <c:manualLayout>
                  <c:x val="7.215007215007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22E-4750-A932-1E8F1ECBFFB3}"/>
                </c:ext>
              </c:extLst>
            </c:dLbl>
            <c:dLbl>
              <c:idx val="3"/>
              <c:layout>
                <c:manualLayout>
                  <c:x val="8.6580086580086479E-2"/>
                  <c:y val="-4.3981481481481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22E-4750-A932-1E8F1ECBFFB3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GRAFICA!$B$8:$E$8</c:f>
              <c:strCache>
                <c:ptCount val="4"/>
                <c:pt idx="0">
                  <c:v>Aprobado</c:v>
                </c:pt>
                <c:pt idx="1">
                  <c:v>Modificado</c:v>
                </c:pt>
                <c:pt idx="2">
                  <c:v>Devengado</c:v>
                </c:pt>
                <c:pt idx="3">
                  <c:v>Disponible</c:v>
                </c:pt>
              </c:strCache>
            </c:strRef>
          </c:cat>
          <c:val>
            <c:numRef>
              <c:f>GRAFICA!$B$10:$E$10</c:f>
              <c:numCache>
                <c:formatCode>_-* #,##0.0_-;\-* #,##0.0_-;_-* "-"??_-;_-@_-</c:formatCode>
                <c:ptCount val="4"/>
                <c:pt idx="0" formatCode="_-* #,##0_-;\-* #,##0_-;_-* &quot;-&quot;??_-;_-@_-">
                  <c:v>847166</c:v>
                </c:pt>
                <c:pt idx="1">
                  <c:v>843222</c:v>
                </c:pt>
                <c:pt idx="2" formatCode="_-* #,##0_-;\-* #,##0_-;_-* &quot;-&quot;??_-;_-@_-">
                  <c:v>820953</c:v>
                </c:pt>
                <c:pt idx="3" formatCode="_-* #,##0_-;\-* #,##0_-;_-* &quot;-&quot;??_-;_-@_-">
                  <c:v>22269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22E-4750-A932-1E8F1ECBFF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6683904"/>
        <c:axId val="56685696"/>
        <c:axId val="0"/>
      </c:bar3DChart>
      <c:catAx>
        <c:axId val="566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685696"/>
        <c:crosses val="autoZero"/>
        <c:auto val="1"/>
        <c:lblAlgn val="ctr"/>
        <c:lblOffset val="100"/>
        <c:noMultiLvlLbl val="0"/>
      </c:catAx>
      <c:valAx>
        <c:axId val="5668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6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466725</xdr:colOff>
      <xdr:row>21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0.80433</cdr:x>
      <cdr:y>0.63368</cdr:y>
    </cdr:from>
    <cdr:to>
      <cdr:x>0.87608</cdr:x>
      <cdr:y>0.73091</cdr:y>
    </cdr:to>
    <cdr:sp macro="" textlink="">
      <cdr:nvSpPr>
        <cdr:cNvPr id="12" name="11 Flecha abajo"/>
        <cdr:cNvSpPr/>
      </cdr:nvSpPr>
      <cdr:spPr>
        <a:xfrm xmlns:a="http://schemas.openxmlformats.org/drawingml/2006/main">
          <a:off x="7078962" y="3476624"/>
          <a:ext cx="631479" cy="533427"/>
        </a:xfrm>
        <a:prstGeom xmlns:a="http://schemas.openxmlformats.org/drawingml/2006/main" prst="downArrow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0.14126</cdr:x>
      <cdr:y>0.20313</cdr:y>
    </cdr:from>
    <cdr:to>
      <cdr:x>0.171</cdr:x>
      <cdr:y>0.83166</cdr:y>
    </cdr:to>
    <cdr:sp macro="" textlink="">
      <cdr:nvSpPr>
        <cdr:cNvPr id="2" name="1 Abrir llave"/>
        <cdr:cNvSpPr/>
      </cdr:nvSpPr>
      <cdr:spPr>
        <a:xfrm xmlns:a="http://schemas.openxmlformats.org/drawingml/2006/main">
          <a:off x="1243257" y="1114425"/>
          <a:ext cx="261693" cy="3448379"/>
        </a:xfrm>
        <a:prstGeom xmlns:a="http://schemas.openxmlformats.org/drawingml/2006/main" prst="leftBrace">
          <a:avLst>
            <a:gd name="adj1" fmla="val 0"/>
            <a:gd name="adj2" fmla="val 50000"/>
          </a:avLst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0.11027</cdr:x>
      <cdr:y>0.42882</cdr:y>
    </cdr:from>
    <cdr:to>
      <cdr:x>0.15034</cdr:x>
      <cdr:y>0.60164</cdr:y>
    </cdr:to>
    <cdr:sp macro="" textlink="">
      <cdr:nvSpPr>
        <cdr:cNvPr id="4" name="3 CuadroTexto"/>
        <cdr:cNvSpPr txBox="1"/>
      </cdr:nvSpPr>
      <cdr:spPr>
        <a:xfrm xmlns:a="http://schemas.openxmlformats.org/drawingml/2006/main" rot="16200000">
          <a:off x="672744" y="2650406"/>
          <a:ext cx="948159" cy="352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20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$2,656,709</a:t>
          </a:r>
        </a:p>
      </cdr:txBody>
    </cdr:sp>
  </cdr:relSizeAnchor>
  <cdr:relSizeAnchor xmlns:cdr="http://schemas.openxmlformats.org/drawingml/2006/chartDrawing">
    <cdr:from>
      <cdr:x>0.76313</cdr:x>
      <cdr:y>0.49787</cdr:y>
    </cdr:from>
    <cdr:to>
      <cdr:x>0.92633</cdr:x>
      <cdr:y>0.66962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6716397" y="2731487"/>
          <a:ext cx="1436339" cy="942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POR</a:t>
          </a:r>
          <a:r>
            <a:rPr lang="es-ES" sz="900" baseline="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 EJERCER</a:t>
          </a:r>
          <a:endParaRPr lang="es-ES" sz="900">
            <a:latin typeface="Arial" panose="020B0604020202020204" pitchFamily="34" charset="0"/>
            <a:ea typeface="Arial Unicode MS" pitchFamily="34" charset="-128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ES" sz="1050" b="1">
              <a:solidFill>
                <a:sysClr val="windowText" lastClr="000000"/>
              </a:solidFill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$49,251</a:t>
          </a:r>
        </a:p>
        <a:p xmlns:a="http://schemas.openxmlformats.org/drawingml/2006/main">
          <a:pPr algn="ctr"/>
          <a:r>
            <a:rPr lang="es-ES" sz="1600" b="1">
              <a:solidFill>
                <a:sysClr val="windowText" lastClr="000000"/>
              </a:solidFill>
              <a:latin typeface="Arial Black" panose="020B0A04020102020204" pitchFamily="34" charset="0"/>
              <a:ea typeface="Arial Unicode MS" pitchFamily="34" charset="-128"/>
              <a:cs typeface="Arial Unicode MS" pitchFamily="34" charset="-128"/>
            </a:rPr>
            <a:t>1.8%</a:t>
          </a:r>
        </a:p>
      </cdr:txBody>
    </cdr:sp>
  </cdr:relSizeAnchor>
  <cdr:relSizeAnchor xmlns:cdr="http://schemas.openxmlformats.org/drawingml/2006/chartDrawing">
    <cdr:from>
      <cdr:x>0.35525</cdr:x>
      <cdr:y>0.21007</cdr:y>
    </cdr:from>
    <cdr:to>
      <cdr:x>0.37879</cdr:x>
      <cdr:y>0.82357</cdr:y>
    </cdr:to>
    <cdr:sp macro="" textlink="">
      <cdr:nvSpPr>
        <cdr:cNvPr id="6" name="1 Abrir llave"/>
        <cdr:cNvSpPr/>
      </cdr:nvSpPr>
      <cdr:spPr>
        <a:xfrm xmlns:a="http://schemas.openxmlformats.org/drawingml/2006/main">
          <a:off x="3126582" y="1152525"/>
          <a:ext cx="207168" cy="3365934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0.32134</cdr:x>
      <cdr:y>0.42188</cdr:y>
    </cdr:from>
    <cdr:to>
      <cdr:x>0.36141</cdr:x>
      <cdr:y>0.59892</cdr:y>
    </cdr:to>
    <cdr:sp macro="" textlink="">
      <cdr:nvSpPr>
        <cdr:cNvPr id="7" name="1 CuadroTexto"/>
        <cdr:cNvSpPr txBox="1"/>
      </cdr:nvSpPr>
      <cdr:spPr>
        <a:xfrm xmlns:a="http://schemas.openxmlformats.org/drawingml/2006/main" rot="16200000">
          <a:off x="2518851" y="2623921"/>
          <a:ext cx="971313" cy="352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20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$2,666,226</a:t>
          </a:r>
        </a:p>
      </cdr:txBody>
    </cdr:sp>
  </cdr:relSizeAnchor>
  <cdr:relSizeAnchor xmlns:cdr="http://schemas.openxmlformats.org/drawingml/2006/chartDrawing">
    <cdr:from>
      <cdr:x>0.45613</cdr:x>
      <cdr:y>0.11284</cdr:y>
    </cdr:from>
    <cdr:to>
      <cdr:x>0.83712</cdr:x>
      <cdr:y>0.27972</cdr:y>
    </cdr:to>
    <cdr:sp macro="" textlink="">
      <cdr:nvSpPr>
        <cdr:cNvPr id="10" name="3 CuadroTexto"/>
        <cdr:cNvSpPr txBox="1"/>
      </cdr:nvSpPr>
      <cdr:spPr>
        <a:xfrm xmlns:a="http://schemas.openxmlformats.org/drawingml/2006/main">
          <a:off x="4014450" y="619095"/>
          <a:ext cx="3353131" cy="915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aseline="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PRESUPUESTO DEVENGADO </a:t>
          </a:r>
        </a:p>
        <a:p xmlns:a="http://schemas.openxmlformats.org/drawingml/2006/main">
          <a:pPr algn="ctr"/>
          <a:r>
            <a:rPr lang="es-ES" sz="1200" b="1" baseline="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rPr>
            <a:t>2,616,975</a:t>
          </a:r>
        </a:p>
        <a:p xmlns:a="http://schemas.openxmlformats.org/drawingml/2006/main">
          <a:pPr algn="ctr"/>
          <a:r>
            <a:rPr lang="es-ES" sz="1400" baseline="0">
              <a:latin typeface="Arial Black" panose="020B0A04020102020204" pitchFamily="34" charset="0"/>
              <a:ea typeface="Arial Unicode MS" pitchFamily="34" charset="-128"/>
              <a:cs typeface="Arial Unicode MS" pitchFamily="34" charset="-128"/>
            </a:rPr>
            <a:t>98.2</a:t>
          </a:r>
          <a:r>
            <a:rPr lang="es-ES" sz="1600" b="1" baseline="0">
              <a:latin typeface="Arial Black" panose="020B0A04020102020204" pitchFamily="34" charset="0"/>
              <a:ea typeface="Arial Unicode MS" pitchFamily="34" charset="-128"/>
              <a:cs typeface="Arial Unicode MS" pitchFamily="34" charset="-128"/>
            </a:rPr>
            <a:t>% </a:t>
          </a:r>
          <a:endParaRPr lang="es-ES" sz="1400" b="1">
            <a:latin typeface="Arial Black" panose="020B0A04020102020204" pitchFamily="34" charset="0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4"/>
  <sheetViews>
    <sheetView zoomScaleNormal="100" workbookViewId="0">
      <selection activeCell="E17" sqref="E17"/>
    </sheetView>
  </sheetViews>
  <sheetFormatPr baseColWidth="10" defaultRowHeight="12.75"/>
  <cols>
    <col min="1" max="1" width="8.28515625" style="1" customWidth="1"/>
    <col min="2" max="2" width="49.85546875" style="1" customWidth="1"/>
    <col min="3" max="3" width="20.28515625" style="1" bestFit="1" customWidth="1"/>
    <col min="4" max="4" width="15.28515625" style="1" bestFit="1" customWidth="1"/>
    <col min="5" max="5" width="17.7109375" style="1" bestFit="1" customWidth="1"/>
    <col min="6" max="6" width="19.42578125" style="1" customWidth="1"/>
    <col min="7" max="7" width="14.28515625" style="1" customWidth="1"/>
    <col min="8" max="8" width="15.42578125" style="1" customWidth="1"/>
    <col min="9" max="9" width="12.85546875" style="1" bestFit="1" customWidth="1"/>
    <col min="10" max="10" width="14.140625" style="1" bestFit="1" customWidth="1"/>
    <col min="11" max="16384" width="11.42578125" style="1"/>
  </cols>
  <sheetData>
    <row r="3" spans="1:9" ht="18.75" customHeight="1">
      <c r="A3" s="89" t="s">
        <v>2</v>
      </c>
      <c r="B3" s="90"/>
      <c r="C3" s="90"/>
      <c r="D3" s="90"/>
      <c r="E3" s="90"/>
      <c r="F3" s="90"/>
      <c r="G3" s="90"/>
      <c r="H3" s="91"/>
    </row>
    <row r="4" spans="1:9" ht="18.75" customHeight="1">
      <c r="A4" s="92" t="s">
        <v>44</v>
      </c>
      <c r="B4" s="93"/>
      <c r="C4" s="93"/>
      <c r="D4" s="93"/>
      <c r="E4" s="93"/>
      <c r="F4" s="93"/>
      <c r="G4" s="93"/>
      <c r="H4" s="94"/>
    </row>
    <row r="5" spans="1:9" ht="18.75" customHeight="1">
      <c r="A5" s="95" t="str">
        <f>+programatica!A4</f>
        <v>CUARTO TRIMESTRE DE 2016 (Enero - Diciembre)</v>
      </c>
      <c r="B5" s="96"/>
      <c r="C5" s="96"/>
      <c r="D5" s="96"/>
      <c r="E5" s="96"/>
      <c r="F5" s="96"/>
      <c r="G5" s="96"/>
      <c r="H5" s="97"/>
    </row>
    <row r="6" spans="1:9">
      <c r="A6" s="98" t="s">
        <v>25</v>
      </c>
      <c r="B6" s="99"/>
      <c r="C6" s="99"/>
      <c r="D6" s="99"/>
      <c r="E6" s="99"/>
      <c r="F6" s="99"/>
      <c r="G6" s="99"/>
      <c r="H6" s="100"/>
    </row>
    <row r="7" spans="1:9" ht="8.25" customHeight="1">
      <c r="A7" s="10"/>
      <c r="B7" s="10"/>
      <c r="C7" s="10"/>
      <c r="D7" s="10"/>
      <c r="E7" s="10"/>
      <c r="F7" s="10"/>
      <c r="G7" s="10"/>
      <c r="H7" s="10"/>
    </row>
    <row r="8" spans="1:9" s="3" customFormat="1">
      <c r="A8" s="110" t="s">
        <v>34</v>
      </c>
      <c r="B8" s="111"/>
      <c r="C8" s="84" t="s">
        <v>52</v>
      </c>
      <c r="D8" s="85"/>
      <c r="E8" s="85"/>
      <c r="F8" s="85"/>
      <c r="G8" s="85"/>
      <c r="H8" s="86" t="s">
        <v>37</v>
      </c>
    </row>
    <row r="9" spans="1:9" s="3" customFormat="1" ht="25.5">
      <c r="A9" s="112"/>
      <c r="B9" s="113"/>
      <c r="C9" s="16" t="s">
        <v>35</v>
      </c>
      <c r="D9" s="16" t="s">
        <v>36</v>
      </c>
      <c r="E9" s="16" t="s">
        <v>26</v>
      </c>
      <c r="F9" s="16" t="s">
        <v>10</v>
      </c>
      <c r="G9" s="19" t="s">
        <v>27</v>
      </c>
      <c r="H9" s="87"/>
    </row>
    <row r="10" spans="1:9" s="2" customFormat="1">
      <c r="A10" s="114"/>
      <c r="B10" s="115"/>
      <c r="C10" s="20" t="s">
        <v>38</v>
      </c>
      <c r="D10" s="20" t="s">
        <v>39</v>
      </c>
      <c r="E10" s="20" t="s">
        <v>41</v>
      </c>
      <c r="F10" s="20" t="s">
        <v>40</v>
      </c>
      <c r="G10" s="20" t="s">
        <v>42</v>
      </c>
      <c r="H10" s="20" t="s">
        <v>43</v>
      </c>
    </row>
    <row r="11" spans="1:9" ht="8.25" customHeight="1"/>
    <row r="12" spans="1:9">
      <c r="A12" s="101" t="s">
        <v>28</v>
      </c>
      <c r="B12" s="102"/>
      <c r="C12" s="24"/>
      <c r="D12" s="25"/>
      <c r="E12" s="25"/>
      <c r="F12" s="25"/>
      <c r="G12" s="25"/>
      <c r="H12" s="25"/>
    </row>
    <row r="13" spans="1:9">
      <c r="A13" s="101" t="s">
        <v>45</v>
      </c>
      <c r="B13" s="102"/>
      <c r="C13" s="24"/>
      <c r="D13" s="25"/>
      <c r="E13" s="25"/>
      <c r="F13" s="25"/>
      <c r="G13" s="25"/>
      <c r="H13" s="25"/>
    </row>
    <row r="14" spans="1:9">
      <c r="A14" s="101" t="s">
        <v>46</v>
      </c>
      <c r="B14" s="102"/>
      <c r="C14" s="24"/>
      <c r="D14" s="25"/>
      <c r="E14" s="25"/>
      <c r="F14" s="25"/>
      <c r="G14" s="25"/>
      <c r="H14" s="25"/>
    </row>
    <row r="15" spans="1:9">
      <c r="A15" s="101" t="s">
        <v>29</v>
      </c>
      <c r="B15" s="102"/>
      <c r="C15" s="26"/>
      <c r="D15" s="27"/>
      <c r="E15" s="27"/>
      <c r="F15" s="27"/>
      <c r="G15" s="27"/>
      <c r="H15" s="27"/>
    </row>
    <row r="16" spans="1:9">
      <c r="A16" s="101" t="s">
        <v>32</v>
      </c>
      <c r="B16" s="102"/>
      <c r="C16" s="37"/>
      <c r="D16" s="38"/>
      <c r="E16" s="38"/>
      <c r="F16" s="38"/>
      <c r="G16" s="38"/>
      <c r="H16" s="39"/>
      <c r="I16" s="15"/>
    </row>
    <row r="17" spans="1:10">
      <c r="A17" s="28"/>
      <c r="B17" s="29" t="s">
        <v>47</v>
      </c>
      <c r="C17" s="37">
        <v>0</v>
      </c>
      <c r="D17" s="38">
        <v>0</v>
      </c>
      <c r="E17" s="38">
        <f>+C17+D17</f>
        <v>0</v>
      </c>
      <c r="F17" s="38">
        <v>0</v>
      </c>
      <c r="G17" s="38">
        <f>+F17</f>
        <v>0</v>
      </c>
      <c r="H17" s="37">
        <f t="shared" ref="H17:H21" si="0">+G17-C17</f>
        <v>0</v>
      </c>
    </row>
    <row r="18" spans="1:10">
      <c r="A18" s="28"/>
      <c r="B18" s="29" t="s">
        <v>48</v>
      </c>
      <c r="C18" s="37">
        <v>0</v>
      </c>
      <c r="D18" s="38">
        <f>3350+5426</f>
        <v>8776</v>
      </c>
      <c r="E18" s="38">
        <f>+C18+D18</f>
        <v>8776</v>
      </c>
      <c r="F18" s="38">
        <f>+E18</f>
        <v>8776</v>
      </c>
      <c r="G18" s="38">
        <f>+F18</f>
        <v>8776</v>
      </c>
      <c r="H18" s="37">
        <f t="shared" si="0"/>
        <v>8776</v>
      </c>
    </row>
    <row r="19" spans="1:10" ht="15">
      <c r="A19" s="101" t="s">
        <v>30</v>
      </c>
      <c r="B19" s="102"/>
      <c r="C19" s="37"/>
      <c r="D19" s="37"/>
      <c r="E19" s="38"/>
      <c r="F19" s="38"/>
      <c r="G19" s="38"/>
      <c r="H19" s="37"/>
      <c r="I19"/>
      <c r="J19"/>
    </row>
    <row r="20" spans="1:10" ht="15">
      <c r="A20" s="28"/>
      <c r="B20" s="29" t="s">
        <v>47</v>
      </c>
      <c r="C20" s="37">
        <v>0</v>
      </c>
      <c r="D20" s="37">
        <f>30+711</f>
        <v>741</v>
      </c>
      <c r="E20" s="38">
        <f t="shared" ref="E20:E21" si="1">+C20+D20</f>
        <v>741</v>
      </c>
      <c r="F20" s="38">
        <f>+E20</f>
        <v>741</v>
      </c>
      <c r="G20" s="38">
        <f t="shared" ref="G20:G21" si="2">+F20</f>
        <v>741</v>
      </c>
      <c r="H20" s="37">
        <f t="shared" si="0"/>
        <v>741</v>
      </c>
      <c r="I20"/>
      <c r="J20"/>
    </row>
    <row r="21" spans="1:10" ht="15">
      <c r="A21" s="28"/>
      <c r="B21" s="29" t="s">
        <v>48</v>
      </c>
      <c r="C21" s="37">
        <v>0</v>
      </c>
      <c r="D21" s="37">
        <v>0</v>
      </c>
      <c r="E21" s="38">
        <f t="shared" si="1"/>
        <v>0</v>
      </c>
      <c r="F21" s="38">
        <v>0</v>
      </c>
      <c r="G21" s="38">
        <f t="shared" si="2"/>
        <v>0</v>
      </c>
      <c r="H21" s="37">
        <f t="shared" si="0"/>
        <v>0</v>
      </c>
      <c r="I21"/>
      <c r="J21"/>
    </row>
    <row r="22" spans="1:10" ht="15">
      <c r="A22" s="101" t="s">
        <v>49</v>
      </c>
      <c r="B22" s="102"/>
      <c r="C22" s="37"/>
      <c r="D22" s="37"/>
      <c r="E22" s="38"/>
      <c r="F22" s="38"/>
      <c r="G22" s="38"/>
      <c r="H22" s="39"/>
      <c r="I22"/>
      <c r="J22"/>
    </row>
    <row r="23" spans="1:10" ht="15">
      <c r="A23" s="101" t="s">
        <v>31</v>
      </c>
      <c r="B23" s="102"/>
      <c r="C23" s="37"/>
      <c r="D23" s="37"/>
      <c r="E23" s="38"/>
      <c r="F23" s="38"/>
      <c r="G23" s="38"/>
      <c r="H23" s="39"/>
      <c r="I23"/>
      <c r="J23"/>
    </row>
    <row r="24" spans="1:10" ht="15">
      <c r="A24" s="101" t="s">
        <v>50</v>
      </c>
      <c r="B24" s="102"/>
      <c r="C24" s="37">
        <v>2656709</v>
      </c>
      <c r="D24" s="37">
        <v>0</v>
      </c>
      <c r="E24" s="38">
        <f>+C24+D24</f>
        <v>2656709</v>
      </c>
      <c r="F24" s="38">
        <f>+E24</f>
        <v>2656709</v>
      </c>
      <c r="G24" s="38">
        <f>+F24</f>
        <v>2656709</v>
      </c>
      <c r="H24" s="37">
        <f>+G24-C24</f>
        <v>0</v>
      </c>
      <c r="I24" s="4"/>
      <c r="J24" s="68"/>
    </row>
    <row r="25" spans="1:10" ht="15">
      <c r="A25" s="101" t="s">
        <v>51</v>
      </c>
      <c r="B25" s="102"/>
      <c r="C25" s="37"/>
      <c r="D25" s="37"/>
      <c r="E25" s="38"/>
      <c r="F25" s="38"/>
      <c r="G25" s="38"/>
      <c r="H25" s="39"/>
      <c r="I25"/>
      <c r="J25"/>
    </row>
    <row r="26" spans="1:10" ht="15.75" customHeight="1">
      <c r="A26" s="21" t="s">
        <v>1</v>
      </c>
      <c r="B26" s="22"/>
      <c r="C26" s="83">
        <f>+C17+C18+C20+C21+C24</f>
        <v>2656709</v>
      </c>
      <c r="D26" s="83">
        <f t="shared" ref="D26:H26" si="3">+D17+D18+D20+D21+D24</f>
        <v>9517</v>
      </c>
      <c r="E26" s="83">
        <f t="shared" si="3"/>
        <v>2666226</v>
      </c>
      <c r="F26" s="83">
        <f t="shared" si="3"/>
        <v>2666226</v>
      </c>
      <c r="G26" s="83">
        <f>+G17+G18+G20+G21+G24</f>
        <v>2666226</v>
      </c>
      <c r="H26" s="116">
        <f t="shared" si="3"/>
        <v>9517</v>
      </c>
      <c r="I26"/>
      <c r="J26"/>
    </row>
    <row r="27" spans="1:10" ht="15">
      <c r="A27" s="9"/>
      <c r="B27" s="9"/>
      <c r="C27" s="40"/>
      <c r="D27" s="40"/>
      <c r="E27" s="40"/>
      <c r="F27" s="103" t="s">
        <v>207</v>
      </c>
      <c r="G27" s="104"/>
      <c r="H27" s="117"/>
      <c r="I27"/>
      <c r="J27"/>
    </row>
    <row r="28" spans="1:10" ht="15">
      <c r="A28" s="110" t="s">
        <v>56</v>
      </c>
      <c r="B28" s="111"/>
      <c r="C28" s="84" t="s">
        <v>52</v>
      </c>
      <c r="D28" s="85"/>
      <c r="E28" s="85"/>
      <c r="F28" s="85"/>
      <c r="G28" s="85"/>
      <c r="H28" s="86" t="s">
        <v>37</v>
      </c>
      <c r="I28"/>
      <c r="J28"/>
    </row>
    <row r="29" spans="1:10" ht="25.5">
      <c r="A29" s="112"/>
      <c r="B29" s="113"/>
      <c r="C29" s="16" t="s">
        <v>35</v>
      </c>
      <c r="D29" s="16" t="s">
        <v>36</v>
      </c>
      <c r="E29" s="16" t="s">
        <v>26</v>
      </c>
      <c r="F29" s="16" t="s">
        <v>10</v>
      </c>
      <c r="G29" s="19" t="s">
        <v>27</v>
      </c>
      <c r="H29" s="87"/>
    </row>
    <row r="30" spans="1:10">
      <c r="A30" s="114"/>
      <c r="B30" s="115"/>
      <c r="C30" s="20" t="s">
        <v>38</v>
      </c>
      <c r="D30" s="20" t="s">
        <v>39</v>
      </c>
      <c r="E30" s="20" t="s">
        <v>41</v>
      </c>
      <c r="F30" s="20" t="s">
        <v>40</v>
      </c>
      <c r="G30" s="20" t="s">
        <v>42</v>
      </c>
      <c r="H30" s="20" t="s">
        <v>43</v>
      </c>
    </row>
    <row r="31" spans="1:10">
      <c r="A31" s="30" t="s">
        <v>53</v>
      </c>
      <c r="B31" s="23"/>
      <c r="C31" s="13"/>
      <c r="D31" s="14"/>
      <c r="E31" s="14"/>
      <c r="F31" s="14"/>
      <c r="G31" s="14"/>
      <c r="H31" s="14"/>
    </row>
    <row r="32" spans="1:10">
      <c r="A32" s="101" t="s">
        <v>28</v>
      </c>
      <c r="B32" s="102"/>
      <c r="C32" s="13"/>
      <c r="D32" s="14"/>
      <c r="E32" s="14"/>
      <c r="F32" s="14"/>
      <c r="G32" s="14"/>
      <c r="H32" s="14"/>
    </row>
    <row r="33" spans="1:8">
      <c r="A33" s="101" t="s">
        <v>46</v>
      </c>
      <c r="B33" s="102"/>
      <c r="C33" s="13"/>
      <c r="D33" s="14"/>
      <c r="E33" s="14"/>
      <c r="F33" s="14"/>
      <c r="G33" s="14"/>
      <c r="H33" s="14"/>
    </row>
    <row r="34" spans="1:8">
      <c r="A34" s="101" t="s">
        <v>29</v>
      </c>
      <c r="B34" s="102"/>
      <c r="C34" s="13"/>
      <c r="D34" s="14"/>
      <c r="E34" s="14"/>
      <c r="F34" s="14"/>
      <c r="G34" s="14"/>
      <c r="H34" s="14"/>
    </row>
    <row r="35" spans="1:8">
      <c r="A35" s="101" t="s">
        <v>32</v>
      </c>
      <c r="B35" s="102"/>
      <c r="C35" s="13"/>
      <c r="D35" s="14"/>
      <c r="E35" s="14"/>
      <c r="F35" s="14"/>
      <c r="G35" s="14"/>
      <c r="H35" s="14"/>
    </row>
    <row r="36" spans="1:8">
      <c r="A36" s="28"/>
      <c r="B36" s="29" t="s">
        <v>47</v>
      </c>
      <c r="C36" s="13">
        <f>+C17</f>
        <v>0</v>
      </c>
      <c r="D36" s="13">
        <f t="shared" ref="D36:H36" si="4">+D17</f>
        <v>0</v>
      </c>
      <c r="E36" s="13">
        <f t="shared" si="4"/>
        <v>0</v>
      </c>
      <c r="F36" s="13">
        <f t="shared" si="4"/>
        <v>0</v>
      </c>
      <c r="G36" s="13">
        <f t="shared" si="4"/>
        <v>0</v>
      </c>
      <c r="H36" s="13">
        <f t="shared" si="4"/>
        <v>0</v>
      </c>
    </row>
    <row r="37" spans="1:8">
      <c r="A37" s="28"/>
      <c r="B37" s="29" t="s">
        <v>48</v>
      </c>
      <c r="C37" s="13">
        <f>+C18</f>
        <v>0</v>
      </c>
      <c r="D37" s="13">
        <f t="shared" ref="D37:H37" si="5">+D18</f>
        <v>8776</v>
      </c>
      <c r="E37" s="13">
        <f t="shared" si="5"/>
        <v>8776</v>
      </c>
      <c r="F37" s="13">
        <f t="shared" si="5"/>
        <v>8776</v>
      </c>
      <c r="G37" s="13">
        <f t="shared" si="5"/>
        <v>8776</v>
      </c>
      <c r="H37" s="13">
        <f t="shared" si="5"/>
        <v>8776</v>
      </c>
    </row>
    <row r="38" spans="1:8">
      <c r="A38" s="101" t="s">
        <v>30</v>
      </c>
      <c r="B38" s="102"/>
      <c r="C38" s="13"/>
      <c r="D38" s="13"/>
      <c r="E38" s="13"/>
      <c r="F38" s="13"/>
      <c r="G38" s="13"/>
      <c r="H38" s="13"/>
    </row>
    <row r="39" spans="1:8">
      <c r="A39" s="28"/>
      <c r="B39" s="29" t="s">
        <v>47</v>
      </c>
      <c r="C39" s="13">
        <f>+C20</f>
        <v>0</v>
      </c>
      <c r="D39" s="13">
        <f t="shared" ref="D39:H39" si="6">+D20</f>
        <v>741</v>
      </c>
      <c r="E39" s="13">
        <f t="shared" si="6"/>
        <v>741</v>
      </c>
      <c r="F39" s="13">
        <f t="shared" si="6"/>
        <v>741</v>
      </c>
      <c r="G39" s="13">
        <f t="shared" si="6"/>
        <v>741</v>
      </c>
      <c r="H39" s="13">
        <f t="shared" si="6"/>
        <v>741</v>
      </c>
    </row>
    <row r="40" spans="1:8">
      <c r="A40" s="28"/>
      <c r="B40" s="29" t="s">
        <v>48</v>
      </c>
      <c r="C40" s="13">
        <f>+C21</f>
        <v>0</v>
      </c>
      <c r="D40" s="13">
        <f t="shared" ref="D40:H40" si="7">+D21</f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</row>
    <row r="41" spans="1:8">
      <c r="A41" s="101" t="s">
        <v>31</v>
      </c>
      <c r="B41" s="102"/>
      <c r="C41" s="13"/>
      <c r="D41" s="14"/>
      <c r="E41" s="14"/>
      <c r="F41" s="14"/>
      <c r="G41" s="14"/>
      <c r="H41" s="14"/>
    </row>
    <row r="42" spans="1:8">
      <c r="A42" s="101" t="s">
        <v>50</v>
      </c>
      <c r="B42" s="102"/>
      <c r="C42" s="67">
        <f>+C26</f>
        <v>2656709</v>
      </c>
      <c r="D42" s="67">
        <f t="shared" ref="D42:G42" si="8">+D26</f>
        <v>9517</v>
      </c>
      <c r="E42" s="67">
        <f t="shared" si="8"/>
        <v>2666226</v>
      </c>
      <c r="F42" s="67">
        <f t="shared" si="8"/>
        <v>2666226</v>
      </c>
      <c r="G42" s="67">
        <f t="shared" si="8"/>
        <v>2666226</v>
      </c>
      <c r="H42" s="67">
        <f>+H26</f>
        <v>9517</v>
      </c>
    </row>
    <row r="43" spans="1:8">
      <c r="A43" s="101"/>
      <c r="B43" s="102"/>
      <c r="C43" s="13"/>
      <c r="D43" s="14"/>
      <c r="E43" s="14"/>
      <c r="F43" s="14"/>
      <c r="G43" s="14"/>
      <c r="H43" s="14"/>
    </row>
    <row r="44" spans="1:8">
      <c r="A44" s="32" t="s">
        <v>54</v>
      </c>
      <c r="B44" s="31"/>
      <c r="C44" s="13"/>
      <c r="D44" s="14"/>
      <c r="E44" s="14"/>
      <c r="F44" s="14"/>
      <c r="G44" s="14"/>
      <c r="H44" s="14"/>
    </row>
    <row r="45" spans="1:8">
      <c r="A45" s="33"/>
      <c r="B45" s="34" t="s">
        <v>45</v>
      </c>
      <c r="C45" s="13"/>
      <c r="D45" s="14"/>
      <c r="E45" s="14"/>
      <c r="F45" s="14"/>
      <c r="G45" s="14"/>
      <c r="H45" s="14"/>
    </row>
    <row r="46" spans="1:8">
      <c r="A46" s="33"/>
      <c r="B46" s="34" t="s">
        <v>49</v>
      </c>
      <c r="C46" s="13"/>
      <c r="D46" s="14"/>
      <c r="E46" s="14"/>
      <c r="F46" s="14"/>
      <c r="G46" s="14"/>
      <c r="H46" s="14"/>
    </row>
    <row r="47" spans="1:8">
      <c r="A47" s="33"/>
      <c r="B47" s="34" t="s">
        <v>50</v>
      </c>
      <c r="C47" s="13"/>
      <c r="D47" s="14"/>
      <c r="E47" s="14"/>
      <c r="F47" s="14"/>
      <c r="G47" s="14"/>
      <c r="H47" s="14"/>
    </row>
    <row r="48" spans="1:8">
      <c r="A48" s="28"/>
      <c r="B48" s="31"/>
      <c r="C48" s="13"/>
      <c r="D48" s="14"/>
      <c r="E48" s="14"/>
      <c r="F48" s="14"/>
      <c r="G48" s="14"/>
      <c r="H48" s="14"/>
    </row>
    <row r="49" spans="1:8">
      <c r="A49" s="32" t="s">
        <v>55</v>
      </c>
      <c r="B49" s="31"/>
      <c r="C49" s="13"/>
      <c r="D49" s="14"/>
      <c r="E49" s="14"/>
      <c r="F49" s="14"/>
      <c r="G49" s="14"/>
      <c r="H49" s="14"/>
    </row>
    <row r="50" spans="1:8">
      <c r="A50" s="28"/>
      <c r="B50" s="29" t="s">
        <v>55</v>
      </c>
      <c r="C50" s="13"/>
      <c r="D50" s="14"/>
      <c r="E50" s="14"/>
      <c r="F50" s="14"/>
      <c r="G50" s="14"/>
      <c r="H50" s="14"/>
    </row>
    <row r="51" spans="1:8" ht="8.25" customHeight="1">
      <c r="A51" s="9"/>
      <c r="B51" s="9"/>
      <c r="C51" s="17"/>
      <c r="D51" s="17"/>
      <c r="E51" s="17"/>
      <c r="F51" s="17"/>
      <c r="G51" s="17"/>
      <c r="H51" s="18"/>
    </row>
    <row r="52" spans="1:8">
      <c r="A52" s="107" t="s">
        <v>33</v>
      </c>
      <c r="B52" s="108"/>
      <c r="C52" s="80">
        <f>+C26</f>
        <v>2656709</v>
      </c>
      <c r="D52" s="80">
        <f t="shared" ref="D52:G52" si="9">+D26</f>
        <v>9517</v>
      </c>
      <c r="E52" s="80">
        <f t="shared" si="9"/>
        <v>2666226</v>
      </c>
      <c r="F52" s="80">
        <f t="shared" si="9"/>
        <v>2666226</v>
      </c>
      <c r="G52" s="80">
        <f t="shared" si="9"/>
        <v>2666226</v>
      </c>
      <c r="H52" s="105">
        <f>+H26</f>
        <v>9517</v>
      </c>
    </row>
    <row r="53" spans="1:8">
      <c r="A53" s="62"/>
      <c r="B53" s="62"/>
      <c r="C53" s="81"/>
      <c r="D53" s="82"/>
      <c r="E53" s="82"/>
      <c r="F53" s="109" t="s">
        <v>207</v>
      </c>
      <c r="G53" s="109"/>
      <c r="H53" s="106"/>
    </row>
    <row r="54" spans="1:8" ht="30" customHeight="1">
      <c r="A54" s="88" t="s">
        <v>215</v>
      </c>
      <c r="B54" s="88"/>
      <c r="C54" s="88"/>
      <c r="D54" s="88"/>
      <c r="E54" s="88"/>
      <c r="F54" s="88"/>
      <c r="G54" s="88"/>
      <c r="H54" s="88"/>
    </row>
  </sheetData>
  <mergeCells count="34">
    <mergeCell ref="A19:B19"/>
    <mergeCell ref="A22:B22"/>
    <mergeCell ref="H28:H29"/>
    <mergeCell ref="A32:B32"/>
    <mergeCell ref="A42:B42"/>
    <mergeCell ref="A28:B30"/>
    <mergeCell ref="A23:B23"/>
    <mergeCell ref="A24:B24"/>
    <mergeCell ref="A25:B25"/>
    <mergeCell ref="A41:B41"/>
    <mergeCell ref="A34:B34"/>
    <mergeCell ref="A35:B35"/>
    <mergeCell ref="H26:H27"/>
    <mergeCell ref="A8:B10"/>
    <mergeCell ref="A12:B12"/>
    <mergeCell ref="A13:B13"/>
    <mergeCell ref="A14:B14"/>
    <mergeCell ref="A15:B15"/>
    <mergeCell ref="C8:G8"/>
    <mergeCell ref="H8:H9"/>
    <mergeCell ref="C28:G28"/>
    <mergeCell ref="A54:H54"/>
    <mergeCell ref="A3:H3"/>
    <mergeCell ref="A4:H4"/>
    <mergeCell ref="A5:H5"/>
    <mergeCell ref="A6:H6"/>
    <mergeCell ref="A16:B16"/>
    <mergeCell ref="F27:G27"/>
    <mergeCell ref="H52:H53"/>
    <mergeCell ref="A43:B43"/>
    <mergeCell ref="A52:B52"/>
    <mergeCell ref="F53:G53"/>
    <mergeCell ref="A33:B33"/>
    <mergeCell ref="A38:B38"/>
  </mergeCells>
  <printOptions horizontalCentered="1"/>
  <pageMargins left="0.39370078740157483" right="0.39370078740157483" top="0.39370078740157483" bottom="0.39370078740157483" header="0.31496062992125984" footer="0.31496062992125984"/>
  <pageSetup scale="61" orientation="portrait" r:id="rId1"/>
  <ignoredErrors>
    <ignoredError sqref="C10:G10 C30:H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K108"/>
  <sheetViews>
    <sheetView topLeftCell="A55" zoomScaleNormal="100" zoomScaleSheetLayoutView="100" workbookViewId="0">
      <selection activeCell="A95" sqref="A95:XFD108"/>
    </sheetView>
  </sheetViews>
  <sheetFormatPr baseColWidth="10" defaultRowHeight="15"/>
  <cols>
    <col min="1" max="1" width="9" bestFit="1" customWidth="1"/>
    <col min="2" max="2" width="65.85546875" customWidth="1"/>
    <col min="3" max="3" width="15.7109375" customWidth="1"/>
    <col min="4" max="4" width="16.42578125" customWidth="1"/>
    <col min="5" max="5" width="15.28515625" customWidth="1"/>
    <col min="6" max="6" width="16.7109375" customWidth="1"/>
    <col min="7" max="7" width="15.85546875" customWidth="1"/>
    <col min="8" max="8" width="15" customWidth="1"/>
    <col min="9" max="9" width="0.7109375" customWidth="1"/>
    <col min="10" max="10" width="11.42578125" customWidth="1"/>
  </cols>
  <sheetData>
    <row r="2" spans="1:9" s="7" customFormat="1" ht="21.75" customHeight="1">
      <c r="A2" s="121" t="s">
        <v>2</v>
      </c>
      <c r="B2" s="122"/>
      <c r="C2" s="122"/>
      <c r="D2" s="122"/>
      <c r="E2" s="122"/>
      <c r="F2" s="122"/>
      <c r="G2" s="122"/>
      <c r="H2" s="123"/>
      <c r="I2" s="11"/>
    </row>
    <row r="3" spans="1:9" s="7" customFormat="1" ht="21.75" customHeight="1">
      <c r="A3" s="124" t="s">
        <v>142</v>
      </c>
      <c r="B3" s="125"/>
      <c r="C3" s="125"/>
      <c r="D3" s="125"/>
      <c r="E3" s="125"/>
      <c r="F3" s="125"/>
      <c r="G3" s="125"/>
      <c r="H3" s="126"/>
      <c r="I3" s="11"/>
    </row>
    <row r="4" spans="1:9" s="7" customFormat="1" ht="21.75" customHeight="1">
      <c r="A4" s="124" t="s">
        <v>132</v>
      </c>
      <c r="B4" s="125"/>
      <c r="C4" s="125"/>
      <c r="D4" s="125"/>
      <c r="E4" s="125"/>
      <c r="F4" s="125"/>
      <c r="G4" s="125"/>
      <c r="H4" s="126"/>
      <c r="I4" s="11"/>
    </row>
    <row r="5" spans="1:9" s="7" customFormat="1" ht="21.75" customHeight="1">
      <c r="A5" s="127" t="s">
        <v>214</v>
      </c>
      <c r="B5" s="128"/>
      <c r="C5" s="128"/>
      <c r="D5" s="128"/>
      <c r="E5" s="128"/>
      <c r="F5" s="128"/>
      <c r="G5" s="128"/>
      <c r="H5" s="129"/>
      <c r="I5" s="11"/>
    </row>
    <row r="6" spans="1:9" s="7" customFormat="1" ht="21.75" customHeight="1">
      <c r="A6" s="130" t="s">
        <v>17</v>
      </c>
      <c r="B6" s="131"/>
      <c r="C6" s="131"/>
      <c r="D6" s="131"/>
      <c r="E6" s="131"/>
      <c r="F6" s="131"/>
      <c r="G6" s="131"/>
      <c r="H6" s="132"/>
      <c r="I6" s="11"/>
    </row>
    <row r="7" spans="1:9" ht="6.75" customHeight="1">
      <c r="A7" s="6"/>
      <c r="B7" s="6"/>
      <c r="C7" s="6"/>
      <c r="D7" s="6"/>
      <c r="E7" s="6"/>
      <c r="F7" s="6"/>
      <c r="G7" s="6"/>
      <c r="H7" s="6"/>
      <c r="I7" s="8"/>
    </row>
    <row r="8" spans="1:9">
      <c r="A8" s="133" t="s">
        <v>21</v>
      </c>
      <c r="B8" s="134"/>
      <c r="C8" s="139" t="s">
        <v>133</v>
      </c>
      <c r="D8" s="140"/>
      <c r="E8" s="140"/>
      <c r="F8" s="140"/>
      <c r="G8" s="141"/>
      <c r="H8" s="142" t="s">
        <v>58</v>
      </c>
      <c r="I8" s="8"/>
    </row>
    <row r="9" spans="1:9" s="36" customFormat="1" ht="28.5">
      <c r="A9" s="135"/>
      <c r="B9" s="136"/>
      <c r="C9" s="69" t="s">
        <v>57</v>
      </c>
      <c r="D9" s="69" t="s">
        <v>11</v>
      </c>
      <c r="E9" s="69" t="s">
        <v>26</v>
      </c>
      <c r="F9" s="69" t="s">
        <v>10</v>
      </c>
      <c r="G9" s="69" t="s">
        <v>9</v>
      </c>
      <c r="H9" s="143"/>
      <c r="I9" s="8"/>
    </row>
    <row r="10" spans="1:9">
      <c r="A10" s="137"/>
      <c r="B10" s="138"/>
      <c r="C10" s="70">
        <v>1</v>
      </c>
      <c r="D10" s="70">
        <v>2</v>
      </c>
      <c r="E10" s="70" t="s">
        <v>59</v>
      </c>
      <c r="F10" s="70">
        <v>4</v>
      </c>
      <c r="G10" s="70">
        <v>5</v>
      </c>
      <c r="H10" s="70" t="s">
        <v>60</v>
      </c>
      <c r="I10" s="8"/>
    </row>
    <row r="11" spans="1:9" ht="6.75" customHeight="1">
      <c r="A11" s="6"/>
      <c r="B11" s="6"/>
      <c r="C11" s="6"/>
      <c r="D11" s="6"/>
      <c r="E11" s="6"/>
      <c r="F11" s="6"/>
      <c r="G11" s="6"/>
      <c r="H11" s="6"/>
      <c r="I11" s="8"/>
    </row>
    <row r="12" spans="1:9" s="1" customFormat="1" ht="12.75">
      <c r="A12" s="51" t="s">
        <v>61</v>
      </c>
      <c r="B12" s="42"/>
      <c r="C12" s="43">
        <v>2138762</v>
      </c>
      <c r="D12" s="43">
        <v>-10161</v>
      </c>
      <c r="E12" s="43">
        <v>2128601</v>
      </c>
      <c r="F12" s="43">
        <v>2108041</v>
      </c>
      <c r="G12" s="43">
        <v>2070554</v>
      </c>
      <c r="H12" s="43">
        <v>20560</v>
      </c>
      <c r="I12" s="9"/>
    </row>
    <row r="13" spans="1:9" s="1" customFormat="1" ht="12.75">
      <c r="A13" s="66">
        <v>1100000</v>
      </c>
      <c r="B13" s="45" t="s">
        <v>63</v>
      </c>
      <c r="C13" s="46">
        <v>288953</v>
      </c>
      <c r="D13" s="46">
        <v>5068</v>
      </c>
      <c r="E13" s="46">
        <v>294021</v>
      </c>
      <c r="F13" s="46">
        <v>291193</v>
      </c>
      <c r="G13" s="46">
        <v>291025</v>
      </c>
      <c r="H13" s="46">
        <v>2828</v>
      </c>
      <c r="I13" s="9"/>
    </row>
    <row r="14" spans="1:9" s="1" customFormat="1" ht="12.75">
      <c r="A14" s="66">
        <v>1200000</v>
      </c>
      <c r="B14" s="45" t="s">
        <v>144</v>
      </c>
      <c r="C14" s="46">
        <v>4852</v>
      </c>
      <c r="D14" s="46">
        <v>2696</v>
      </c>
      <c r="E14" s="46">
        <v>7548</v>
      </c>
      <c r="F14" s="46">
        <v>7227</v>
      </c>
      <c r="G14" s="46">
        <v>7227</v>
      </c>
      <c r="H14" s="46">
        <v>321</v>
      </c>
      <c r="I14" s="9"/>
    </row>
    <row r="15" spans="1:9" s="1" customFormat="1" ht="12.75">
      <c r="A15" s="66">
        <v>1300000</v>
      </c>
      <c r="B15" s="45" t="s">
        <v>65</v>
      </c>
      <c r="C15" s="46">
        <v>234217</v>
      </c>
      <c r="D15" s="46">
        <v>16705</v>
      </c>
      <c r="E15" s="46">
        <v>250922</v>
      </c>
      <c r="F15" s="46">
        <v>244042</v>
      </c>
      <c r="G15" s="46">
        <v>215962</v>
      </c>
      <c r="H15" s="46">
        <v>6880</v>
      </c>
      <c r="I15" s="9"/>
    </row>
    <row r="16" spans="1:9" s="1" customFormat="1" ht="12.75">
      <c r="A16" s="66">
        <v>1400000</v>
      </c>
      <c r="B16" s="45" t="s">
        <v>66</v>
      </c>
      <c r="C16" s="46">
        <v>229548</v>
      </c>
      <c r="D16" s="46">
        <v>-27742</v>
      </c>
      <c r="E16" s="46">
        <v>201806</v>
      </c>
      <c r="F16" s="46">
        <v>197621</v>
      </c>
      <c r="G16" s="46">
        <v>189939</v>
      </c>
      <c r="H16" s="46">
        <v>4185</v>
      </c>
      <c r="I16" s="9"/>
    </row>
    <row r="17" spans="1:9" s="1" customFormat="1" ht="12.75">
      <c r="A17" s="66">
        <v>1500000</v>
      </c>
      <c r="B17" s="45" t="s">
        <v>67</v>
      </c>
      <c r="C17" s="46">
        <v>1287320</v>
      </c>
      <c r="D17" s="46">
        <v>86984</v>
      </c>
      <c r="E17" s="46">
        <v>1374304</v>
      </c>
      <c r="F17" s="46">
        <v>1367958</v>
      </c>
      <c r="G17" s="46">
        <v>1366401</v>
      </c>
      <c r="H17" s="46">
        <v>6346</v>
      </c>
      <c r="I17" s="9"/>
    </row>
    <row r="18" spans="1:9" s="1" customFormat="1" ht="12.75">
      <c r="A18" s="66">
        <v>1600000</v>
      </c>
      <c r="B18" s="45" t="s">
        <v>68</v>
      </c>
      <c r="C18" s="46">
        <v>93872</v>
      </c>
      <c r="D18" s="46">
        <v>-93872</v>
      </c>
      <c r="E18" s="46">
        <v>0</v>
      </c>
      <c r="F18" s="46">
        <v>0</v>
      </c>
      <c r="G18" s="46">
        <v>0</v>
      </c>
      <c r="H18" s="46">
        <v>0</v>
      </c>
      <c r="I18" s="9"/>
    </row>
    <row r="19" spans="1:9" s="1" customFormat="1" ht="12.75">
      <c r="A19" s="52" t="s">
        <v>69</v>
      </c>
      <c r="B19" s="45" t="s">
        <v>123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9"/>
    </row>
    <row r="20" spans="1:9" s="1" customFormat="1" ht="12.75">
      <c r="A20" s="47"/>
      <c r="B20" s="48"/>
      <c r="C20" s="46"/>
      <c r="D20" s="46"/>
      <c r="E20" s="46"/>
      <c r="F20" s="46"/>
      <c r="G20" s="46"/>
      <c r="H20" s="46"/>
      <c r="I20" s="9"/>
    </row>
    <row r="21" spans="1:9" s="1" customFormat="1" ht="12.75">
      <c r="A21" s="44" t="s">
        <v>8</v>
      </c>
      <c r="B21" s="45"/>
      <c r="C21" s="46">
        <v>45633</v>
      </c>
      <c r="D21" s="46">
        <v>-2933</v>
      </c>
      <c r="E21" s="46">
        <v>42700</v>
      </c>
      <c r="F21" s="46">
        <v>37671</v>
      </c>
      <c r="G21" s="46">
        <v>33629</v>
      </c>
      <c r="H21" s="46">
        <v>5029</v>
      </c>
      <c r="I21" s="9"/>
    </row>
    <row r="22" spans="1:9" s="1" customFormat="1" ht="12.75">
      <c r="A22" s="66">
        <v>2100000</v>
      </c>
      <c r="B22" s="45" t="s">
        <v>138</v>
      </c>
      <c r="C22" s="46">
        <v>13198</v>
      </c>
      <c r="D22" s="46">
        <v>-540</v>
      </c>
      <c r="E22" s="46">
        <v>12658</v>
      </c>
      <c r="F22" s="46">
        <v>12257</v>
      </c>
      <c r="G22" s="46">
        <v>11327</v>
      </c>
      <c r="H22" s="46">
        <v>401</v>
      </c>
      <c r="I22" s="9"/>
    </row>
    <row r="23" spans="1:9" s="1" customFormat="1" ht="12.75">
      <c r="A23" s="66">
        <v>2200000</v>
      </c>
      <c r="B23" s="45" t="s">
        <v>70</v>
      </c>
      <c r="C23" s="46">
        <v>6139</v>
      </c>
      <c r="D23" s="46">
        <v>-1561</v>
      </c>
      <c r="E23" s="46">
        <v>4578</v>
      </c>
      <c r="F23" s="46">
        <v>4438</v>
      </c>
      <c r="G23" s="46">
        <v>4094</v>
      </c>
      <c r="H23" s="46">
        <v>140</v>
      </c>
      <c r="I23" s="9"/>
    </row>
    <row r="24" spans="1:9" s="1" customFormat="1" ht="12.75">
      <c r="A24" s="66">
        <v>230000</v>
      </c>
      <c r="B24" s="45" t="s">
        <v>71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9"/>
    </row>
    <row r="25" spans="1:9" s="1" customFormat="1" ht="12.75">
      <c r="A25" s="66">
        <v>2400000</v>
      </c>
      <c r="B25" s="45" t="s">
        <v>72</v>
      </c>
      <c r="C25" s="46">
        <v>5517</v>
      </c>
      <c r="D25" s="46">
        <v>1517</v>
      </c>
      <c r="E25" s="46">
        <v>7034</v>
      </c>
      <c r="F25" s="46">
        <v>6898</v>
      </c>
      <c r="G25" s="46">
        <v>6548</v>
      </c>
      <c r="H25" s="46">
        <v>136</v>
      </c>
      <c r="I25" s="9"/>
    </row>
    <row r="26" spans="1:9" s="1" customFormat="1" ht="12.75">
      <c r="A26" s="66">
        <v>2500000</v>
      </c>
      <c r="B26" s="45" t="s">
        <v>73</v>
      </c>
      <c r="C26" s="46">
        <v>2312</v>
      </c>
      <c r="D26" s="46">
        <v>-529</v>
      </c>
      <c r="E26" s="46">
        <v>1783</v>
      </c>
      <c r="F26" s="46">
        <v>1516</v>
      </c>
      <c r="G26" s="46">
        <v>397</v>
      </c>
      <c r="H26" s="46">
        <v>267</v>
      </c>
      <c r="I26" s="9"/>
    </row>
    <row r="27" spans="1:9" s="1" customFormat="1" ht="12.75">
      <c r="A27" s="66">
        <v>2600000</v>
      </c>
      <c r="B27" s="45" t="s">
        <v>74</v>
      </c>
      <c r="C27" s="46">
        <v>8632</v>
      </c>
      <c r="D27" s="46">
        <v>-409</v>
      </c>
      <c r="E27" s="46">
        <v>8223</v>
      </c>
      <c r="F27" s="46">
        <v>6606</v>
      </c>
      <c r="G27" s="46">
        <v>5878</v>
      </c>
      <c r="H27" s="46">
        <v>1617</v>
      </c>
      <c r="I27" s="9"/>
    </row>
    <row r="28" spans="1:9" s="1" customFormat="1" ht="12.75">
      <c r="A28" s="66">
        <v>2700000</v>
      </c>
      <c r="B28" s="45" t="s">
        <v>124</v>
      </c>
      <c r="C28" s="46">
        <v>2803</v>
      </c>
      <c r="D28" s="46">
        <v>-746</v>
      </c>
      <c r="E28" s="46">
        <v>2057</v>
      </c>
      <c r="F28" s="46">
        <v>1530</v>
      </c>
      <c r="G28" s="46">
        <v>1516</v>
      </c>
      <c r="H28" s="46">
        <v>527</v>
      </c>
      <c r="I28" s="9"/>
    </row>
    <row r="29" spans="1:9" s="1" customFormat="1" ht="12.75">
      <c r="A29" s="66">
        <v>2800000</v>
      </c>
      <c r="B29" s="45" t="s">
        <v>75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9"/>
    </row>
    <row r="30" spans="1:9" s="1" customFormat="1" ht="12.75">
      <c r="A30" s="66">
        <v>2900000</v>
      </c>
      <c r="B30" s="45" t="s">
        <v>76</v>
      </c>
      <c r="C30" s="46">
        <v>7032</v>
      </c>
      <c r="D30" s="46">
        <v>-665</v>
      </c>
      <c r="E30" s="46">
        <v>6367</v>
      </c>
      <c r="F30" s="46">
        <v>4426</v>
      </c>
      <c r="G30" s="46">
        <v>3869</v>
      </c>
      <c r="H30" s="46">
        <v>1941</v>
      </c>
      <c r="I30" s="9"/>
    </row>
    <row r="31" spans="1:9" s="1" customFormat="1" ht="12.75">
      <c r="A31" s="47"/>
      <c r="B31" s="48"/>
      <c r="C31" s="46"/>
      <c r="D31" s="46"/>
      <c r="E31" s="46"/>
      <c r="F31" s="46"/>
      <c r="G31" s="46"/>
      <c r="H31" s="46"/>
      <c r="I31" s="9"/>
    </row>
    <row r="32" spans="1:9" s="1" customFormat="1" ht="12.75">
      <c r="A32" s="44" t="s">
        <v>7</v>
      </c>
      <c r="B32" s="45"/>
      <c r="C32" s="46">
        <v>395211</v>
      </c>
      <c r="D32" s="46">
        <v>-7802</v>
      </c>
      <c r="E32" s="46">
        <v>387409</v>
      </c>
      <c r="F32" s="46">
        <v>370846</v>
      </c>
      <c r="G32" s="46">
        <v>332392</v>
      </c>
      <c r="H32" s="46">
        <v>16563</v>
      </c>
      <c r="I32" s="9"/>
    </row>
    <row r="33" spans="1:9" s="1" customFormat="1" ht="12.75">
      <c r="A33" s="66">
        <v>3100000</v>
      </c>
      <c r="B33" s="45" t="s">
        <v>77</v>
      </c>
      <c r="C33" s="46">
        <v>57505</v>
      </c>
      <c r="D33" s="46">
        <v>-2888</v>
      </c>
      <c r="E33" s="46">
        <v>54617</v>
      </c>
      <c r="F33" s="46">
        <v>51951</v>
      </c>
      <c r="G33" s="46">
        <v>42549</v>
      </c>
      <c r="H33" s="46">
        <v>2666</v>
      </c>
      <c r="I33" s="9"/>
    </row>
    <row r="34" spans="1:9" s="1" customFormat="1" ht="12.75">
      <c r="A34" s="66">
        <v>3200000</v>
      </c>
      <c r="B34" s="45" t="s">
        <v>78</v>
      </c>
      <c r="C34" s="46">
        <v>46234</v>
      </c>
      <c r="D34" s="46">
        <v>-100</v>
      </c>
      <c r="E34" s="46">
        <v>46134</v>
      </c>
      <c r="F34" s="46">
        <v>45557</v>
      </c>
      <c r="G34" s="46">
        <v>42343</v>
      </c>
      <c r="H34" s="46">
        <v>577</v>
      </c>
      <c r="I34" s="9"/>
    </row>
    <row r="35" spans="1:9" s="1" customFormat="1" ht="12.75">
      <c r="A35" s="66">
        <v>3300000</v>
      </c>
      <c r="B35" s="45" t="s">
        <v>139</v>
      </c>
      <c r="C35" s="46">
        <v>99917</v>
      </c>
      <c r="D35" s="46">
        <v>11294</v>
      </c>
      <c r="E35" s="46">
        <v>111211</v>
      </c>
      <c r="F35" s="46">
        <v>108256</v>
      </c>
      <c r="G35" s="46">
        <v>97748</v>
      </c>
      <c r="H35" s="46">
        <v>2955</v>
      </c>
      <c r="I35" s="9"/>
    </row>
    <row r="36" spans="1:9" s="1" customFormat="1" ht="12.75">
      <c r="A36" s="66">
        <v>3400000</v>
      </c>
      <c r="B36" s="45" t="s">
        <v>125</v>
      </c>
      <c r="C36" s="46">
        <v>11104</v>
      </c>
      <c r="D36" s="46">
        <v>-5806</v>
      </c>
      <c r="E36" s="46">
        <v>5298</v>
      </c>
      <c r="F36" s="46">
        <v>4853</v>
      </c>
      <c r="G36" s="46">
        <v>4513</v>
      </c>
      <c r="H36" s="46">
        <v>445</v>
      </c>
      <c r="I36" s="9"/>
    </row>
    <row r="37" spans="1:9" s="1" customFormat="1" ht="12.75">
      <c r="A37" s="66">
        <v>3500000</v>
      </c>
      <c r="B37" s="45" t="s">
        <v>126</v>
      </c>
      <c r="C37" s="46">
        <v>61248</v>
      </c>
      <c r="D37" s="46">
        <v>-4609</v>
      </c>
      <c r="E37" s="46">
        <v>56639</v>
      </c>
      <c r="F37" s="46">
        <v>54718</v>
      </c>
      <c r="G37" s="46">
        <v>47160</v>
      </c>
      <c r="H37" s="46">
        <v>1921</v>
      </c>
      <c r="I37" s="9"/>
    </row>
    <row r="38" spans="1:9" s="1" customFormat="1" ht="12.75">
      <c r="A38" s="66">
        <v>3600000</v>
      </c>
      <c r="B38" s="45" t="s">
        <v>127</v>
      </c>
      <c r="C38" s="46">
        <v>10438</v>
      </c>
      <c r="D38" s="46">
        <v>-2741</v>
      </c>
      <c r="E38" s="46">
        <v>7697</v>
      </c>
      <c r="F38" s="46">
        <v>7687</v>
      </c>
      <c r="G38" s="46">
        <v>7598</v>
      </c>
      <c r="H38" s="46">
        <v>10</v>
      </c>
      <c r="I38" s="9"/>
    </row>
    <row r="39" spans="1:9" s="1" customFormat="1" ht="12.75">
      <c r="A39" s="66">
        <v>3700000</v>
      </c>
      <c r="B39" s="45" t="s">
        <v>128</v>
      </c>
      <c r="C39" s="46">
        <v>20637</v>
      </c>
      <c r="D39" s="46">
        <v>1722</v>
      </c>
      <c r="E39" s="46">
        <v>22359</v>
      </c>
      <c r="F39" s="46">
        <v>22335</v>
      </c>
      <c r="G39" s="46">
        <v>21409</v>
      </c>
      <c r="H39" s="46">
        <v>24</v>
      </c>
      <c r="I39" s="9"/>
    </row>
    <row r="40" spans="1:9" s="1" customFormat="1" ht="12.75">
      <c r="A40" s="66">
        <v>3800000</v>
      </c>
      <c r="B40" s="45" t="s">
        <v>129</v>
      </c>
      <c r="C40" s="46">
        <v>25471</v>
      </c>
      <c r="D40" s="46">
        <v>-4923</v>
      </c>
      <c r="E40" s="46">
        <v>20548</v>
      </c>
      <c r="F40" s="46">
        <v>17724</v>
      </c>
      <c r="G40" s="46">
        <v>17602</v>
      </c>
      <c r="H40" s="46">
        <v>2824</v>
      </c>
      <c r="I40" s="9"/>
    </row>
    <row r="41" spans="1:9" s="1" customFormat="1" ht="12.75">
      <c r="A41" s="66">
        <v>3900000</v>
      </c>
      <c r="B41" s="45" t="s">
        <v>130</v>
      </c>
      <c r="C41" s="46">
        <v>62657</v>
      </c>
      <c r="D41" s="46">
        <v>249</v>
      </c>
      <c r="E41" s="46">
        <v>62906</v>
      </c>
      <c r="F41" s="46">
        <v>57765</v>
      </c>
      <c r="G41" s="46">
        <v>51470</v>
      </c>
      <c r="H41" s="46">
        <v>5141</v>
      </c>
      <c r="I41" s="9"/>
    </row>
    <row r="42" spans="1:9" s="1" customFormat="1" ht="12.75">
      <c r="A42" s="47"/>
      <c r="B42" s="48"/>
      <c r="C42" s="46"/>
      <c r="D42" s="46"/>
      <c r="E42" s="46"/>
      <c r="F42" s="46"/>
      <c r="G42" s="46"/>
      <c r="H42" s="46"/>
      <c r="I42" s="9"/>
    </row>
    <row r="43" spans="1:9" s="1" customFormat="1" ht="12.75">
      <c r="A43" s="44" t="s">
        <v>79</v>
      </c>
      <c r="B43" s="45"/>
      <c r="C43" s="46">
        <v>17427</v>
      </c>
      <c r="D43" s="46">
        <v>310</v>
      </c>
      <c r="E43" s="46">
        <v>17737</v>
      </c>
      <c r="F43" s="46">
        <v>14149</v>
      </c>
      <c r="G43" s="46">
        <v>13451</v>
      </c>
      <c r="H43" s="46">
        <v>3588</v>
      </c>
      <c r="I43" s="9"/>
    </row>
    <row r="44" spans="1:9" s="1" customFormat="1" ht="12.75">
      <c r="A44" s="66"/>
      <c r="B44" s="45" t="s">
        <v>80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9"/>
    </row>
    <row r="45" spans="1:9" s="1" customFormat="1" ht="12.75">
      <c r="A45" s="66"/>
      <c r="B45" s="45" t="s">
        <v>81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9"/>
    </row>
    <row r="46" spans="1:9" s="1" customFormat="1" ht="12.75">
      <c r="A46" s="66">
        <v>4400000</v>
      </c>
      <c r="B46" s="45" t="s">
        <v>82</v>
      </c>
      <c r="C46" s="46">
        <v>15210</v>
      </c>
      <c r="D46" s="46">
        <v>409</v>
      </c>
      <c r="E46" s="46">
        <v>15619</v>
      </c>
      <c r="F46" s="46">
        <v>12031</v>
      </c>
      <c r="G46" s="46">
        <v>11333</v>
      </c>
      <c r="H46" s="46">
        <v>3588</v>
      </c>
      <c r="I46" s="9"/>
    </row>
    <row r="47" spans="1:9" s="1" customFormat="1" ht="12.75">
      <c r="A47" s="66"/>
      <c r="B47" s="45" t="s">
        <v>83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9"/>
    </row>
    <row r="48" spans="1:9" s="1" customFormat="1" ht="12.75">
      <c r="A48" s="66">
        <v>4600000</v>
      </c>
      <c r="B48" s="45" t="s">
        <v>84</v>
      </c>
      <c r="C48" s="46">
        <v>1000</v>
      </c>
      <c r="D48" s="46">
        <v>0</v>
      </c>
      <c r="E48" s="46">
        <v>1000</v>
      </c>
      <c r="F48" s="46">
        <v>1000</v>
      </c>
      <c r="G48" s="46">
        <v>1000</v>
      </c>
      <c r="H48" s="46">
        <v>0</v>
      </c>
      <c r="I48" s="9"/>
    </row>
    <row r="49" spans="1:11" s="1" customFormat="1" ht="12.75">
      <c r="A49" s="66"/>
      <c r="B49" s="45" t="s">
        <v>85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9"/>
    </row>
    <row r="50" spans="1:11" s="1" customFormat="1" ht="12.75">
      <c r="A50" s="66">
        <v>4800000</v>
      </c>
      <c r="B50" s="45" t="s">
        <v>86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9"/>
    </row>
    <row r="51" spans="1:11" s="1" customFormat="1" ht="12.75">
      <c r="A51" s="66">
        <v>4900000</v>
      </c>
      <c r="B51" s="45" t="s">
        <v>87</v>
      </c>
      <c r="C51" s="46">
        <v>1217</v>
      </c>
      <c r="D51" s="46">
        <v>-99</v>
      </c>
      <c r="E51" s="46">
        <v>1118</v>
      </c>
      <c r="F51" s="46">
        <v>1118</v>
      </c>
      <c r="G51" s="46">
        <v>1118</v>
      </c>
      <c r="H51" s="46">
        <v>0</v>
      </c>
      <c r="I51" s="9"/>
      <c r="K51" s="71"/>
    </row>
    <row r="52" spans="1:11" s="1" customFormat="1" ht="12.75">
      <c r="A52" s="47"/>
      <c r="B52" s="48"/>
      <c r="C52" s="46"/>
      <c r="D52" s="46"/>
      <c r="E52" s="46"/>
      <c r="F52" s="46"/>
      <c r="G52" s="46"/>
      <c r="H52" s="46"/>
      <c r="I52" s="9"/>
      <c r="K52" s="71"/>
    </row>
    <row r="53" spans="1:11" s="1" customFormat="1" ht="12.75">
      <c r="A53" s="44" t="s">
        <v>6</v>
      </c>
      <c r="B53" s="45"/>
      <c r="C53" s="46">
        <v>30715</v>
      </c>
      <c r="D53" s="46">
        <v>33221</v>
      </c>
      <c r="E53" s="46">
        <v>63936</v>
      </c>
      <c r="F53" s="46">
        <v>61973</v>
      </c>
      <c r="G53" s="46">
        <v>19526</v>
      </c>
      <c r="H53" s="46">
        <v>1963</v>
      </c>
      <c r="I53" s="9"/>
    </row>
    <row r="54" spans="1:11" s="1" customFormat="1" ht="12.75">
      <c r="A54" s="66">
        <v>5100000</v>
      </c>
      <c r="B54" s="45" t="s">
        <v>140</v>
      </c>
      <c r="C54" s="46">
        <v>20738</v>
      </c>
      <c r="D54" s="46">
        <v>22753</v>
      </c>
      <c r="E54" s="46">
        <v>43491</v>
      </c>
      <c r="F54" s="46">
        <v>42353</v>
      </c>
      <c r="G54" s="46">
        <v>13134</v>
      </c>
      <c r="H54" s="46">
        <v>1138</v>
      </c>
      <c r="I54" s="9"/>
    </row>
    <row r="55" spans="1:11" s="1" customFormat="1" ht="12.75">
      <c r="A55" s="66">
        <v>5200000</v>
      </c>
      <c r="B55" s="45" t="s">
        <v>88</v>
      </c>
      <c r="C55" s="46">
        <v>2149</v>
      </c>
      <c r="D55" s="46">
        <v>1780</v>
      </c>
      <c r="E55" s="46">
        <v>3929</v>
      </c>
      <c r="F55" s="46">
        <v>3714</v>
      </c>
      <c r="G55" s="46">
        <v>3676</v>
      </c>
      <c r="H55" s="46">
        <v>215</v>
      </c>
      <c r="I55" s="9"/>
    </row>
    <row r="56" spans="1:11" s="1" customFormat="1" ht="12.75">
      <c r="A56" s="66">
        <v>5300000</v>
      </c>
      <c r="B56" s="45" t="s">
        <v>141</v>
      </c>
      <c r="C56" s="46">
        <v>263</v>
      </c>
      <c r="D56" s="46">
        <v>248</v>
      </c>
      <c r="E56" s="46">
        <v>511</v>
      </c>
      <c r="F56" s="46">
        <v>487</v>
      </c>
      <c r="G56" s="46">
        <v>111</v>
      </c>
      <c r="H56" s="46">
        <v>24</v>
      </c>
      <c r="I56" s="9"/>
    </row>
    <row r="57" spans="1:11" s="1" customFormat="1" ht="12.75">
      <c r="A57" s="66">
        <v>5400000</v>
      </c>
      <c r="B57" s="45" t="s">
        <v>89</v>
      </c>
      <c r="C57" s="46">
        <v>0</v>
      </c>
      <c r="D57" s="46">
        <v>4818</v>
      </c>
      <c r="E57" s="46">
        <v>4818</v>
      </c>
      <c r="F57" s="46">
        <v>4546</v>
      </c>
      <c r="G57" s="46">
        <v>0</v>
      </c>
      <c r="H57" s="46">
        <v>272</v>
      </c>
      <c r="I57" s="9"/>
    </row>
    <row r="58" spans="1:11" s="1" customFormat="1" ht="12.75">
      <c r="A58" s="66"/>
      <c r="B58" s="45" t="s">
        <v>90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9"/>
    </row>
    <row r="59" spans="1:11" s="1" customFormat="1" ht="12.75">
      <c r="A59" s="66">
        <v>5600000</v>
      </c>
      <c r="B59" s="45" t="s">
        <v>91</v>
      </c>
      <c r="C59" s="46">
        <v>7565</v>
      </c>
      <c r="D59" s="46">
        <v>3622</v>
      </c>
      <c r="E59" s="46">
        <v>11187</v>
      </c>
      <c r="F59" s="46">
        <v>10873</v>
      </c>
      <c r="G59" s="46">
        <v>2605</v>
      </c>
      <c r="H59" s="46">
        <v>314</v>
      </c>
      <c r="I59" s="9"/>
    </row>
    <row r="60" spans="1:11" s="1" customFormat="1" ht="12.75">
      <c r="A60" s="66"/>
      <c r="B60" s="45" t="s">
        <v>92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9"/>
    </row>
    <row r="61" spans="1:11" s="1" customFormat="1" ht="12.75">
      <c r="A61" s="66"/>
      <c r="B61" s="45" t="s">
        <v>93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9"/>
    </row>
    <row r="62" spans="1:11" s="1" customFormat="1" ht="12.75">
      <c r="A62" s="66">
        <v>5900000</v>
      </c>
      <c r="B62" s="45" t="s">
        <v>94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9"/>
    </row>
    <row r="63" spans="1:11" s="1" customFormat="1" ht="9" customHeight="1">
      <c r="A63" s="66"/>
      <c r="B63" s="48"/>
      <c r="C63" s="46"/>
      <c r="D63" s="46"/>
      <c r="E63" s="46"/>
      <c r="F63" s="46"/>
      <c r="G63" s="46"/>
      <c r="H63" s="46"/>
      <c r="I63" s="9"/>
    </row>
    <row r="64" spans="1:11" s="1" customFormat="1" ht="12.75">
      <c r="A64" s="44" t="s">
        <v>5</v>
      </c>
      <c r="B64" s="45"/>
      <c r="C64" s="46">
        <v>28961</v>
      </c>
      <c r="D64" s="46">
        <v>-3118</v>
      </c>
      <c r="E64" s="46">
        <v>25843</v>
      </c>
      <c r="F64" s="46">
        <v>24295</v>
      </c>
      <c r="G64" s="46">
        <v>17828</v>
      </c>
      <c r="H64" s="46">
        <v>1548</v>
      </c>
      <c r="I64" s="9"/>
    </row>
    <row r="65" spans="1:9" s="1" customFormat="1" ht="12.75">
      <c r="A65" s="66">
        <v>6100000</v>
      </c>
      <c r="B65" s="45" t="s">
        <v>95</v>
      </c>
      <c r="C65" s="46">
        <v>700</v>
      </c>
      <c r="D65" s="46">
        <v>-695</v>
      </c>
      <c r="E65" s="46">
        <v>5</v>
      </c>
      <c r="F65" s="46">
        <v>0</v>
      </c>
      <c r="G65" s="46">
        <v>0</v>
      </c>
      <c r="H65" s="46">
        <v>5</v>
      </c>
      <c r="I65" s="9"/>
    </row>
    <row r="66" spans="1:9" s="1" customFormat="1" ht="12.75">
      <c r="A66" s="66">
        <v>6200000</v>
      </c>
      <c r="B66" s="45" t="s">
        <v>96</v>
      </c>
      <c r="C66" s="46">
        <v>28261</v>
      </c>
      <c r="D66" s="46">
        <v>-2423</v>
      </c>
      <c r="E66" s="46">
        <v>25838</v>
      </c>
      <c r="F66" s="46">
        <v>24295</v>
      </c>
      <c r="G66" s="46">
        <v>17828</v>
      </c>
      <c r="H66" s="46">
        <v>1543</v>
      </c>
      <c r="I66" s="9"/>
    </row>
    <row r="67" spans="1:9" s="1" customFormat="1" ht="12.75">
      <c r="A67" s="52"/>
      <c r="B67" s="45" t="s">
        <v>97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9"/>
    </row>
    <row r="68" spans="1:9" s="1" customFormat="1" ht="6" customHeight="1">
      <c r="A68" s="53"/>
      <c r="B68" s="48"/>
      <c r="C68" s="46"/>
      <c r="D68" s="46"/>
      <c r="E68" s="46"/>
      <c r="F68" s="46"/>
      <c r="G68" s="46"/>
      <c r="H68" s="46"/>
      <c r="I68" s="9"/>
    </row>
    <row r="69" spans="1:9" s="1" customFormat="1" ht="15" hidden="1" customHeight="1">
      <c r="A69" s="44" t="s">
        <v>98</v>
      </c>
      <c r="B69" s="45"/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9"/>
    </row>
    <row r="70" spans="1:9" s="1" customFormat="1" ht="15" hidden="1" customHeight="1">
      <c r="A70" s="44"/>
      <c r="B70" s="45" t="s">
        <v>99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9"/>
    </row>
    <row r="71" spans="1:9" s="1" customFormat="1" ht="15" hidden="1" customHeight="1">
      <c r="A71" s="44"/>
      <c r="B71" s="45" t="s">
        <v>100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9"/>
    </row>
    <row r="72" spans="1:9" s="1" customFormat="1" ht="15" hidden="1" customHeight="1">
      <c r="A72" s="44"/>
      <c r="B72" s="45" t="s">
        <v>101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9"/>
    </row>
    <row r="73" spans="1:9" s="1" customFormat="1" ht="15" hidden="1" customHeight="1">
      <c r="A73" s="44"/>
      <c r="B73" s="45" t="s">
        <v>102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9"/>
    </row>
    <row r="74" spans="1:9" s="1" customFormat="1" ht="15" hidden="1" customHeight="1">
      <c r="A74" s="44"/>
      <c r="B74" s="45" t="s">
        <v>103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9"/>
    </row>
    <row r="75" spans="1:9" s="1" customFormat="1" ht="15" hidden="1" customHeight="1">
      <c r="A75" s="44"/>
      <c r="B75" s="45" t="s">
        <v>104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9"/>
    </row>
    <row r="76" spans="1:9" s="1" customFormat="1" ht="15" hidden="1" customHeight="1">
      <c r="A76" s="44"/>
      <c r="B76" s="45" t="s">
        <v>105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9"/>
    </row>
    <row r="77" spans="1:9" s="1" customFormat="1" ht="15" hidden="1" customHeight="1">
      <c r="A77" s="47"/>
      <c r="B77" s="48"/>
      <c r="C77" s="46"/>
      <c r="D77" s="46"/>
      <c r="E77" s="46"/>
      <c r="F77" s="46"/>
      <c r="G77" s="46"/>
      <c r="H77" s="46">
        <v>0</v>
      </c>
      <c r="I77" s="9"/>
    </row>
    <row r="78" spans="1:9" s="1" customFormat="1" ht="15" hidden="1" customHeight="1">
      <c r="A78" s="44" t="s">
        <v>31</v>
      </c>
      <c r="B78" s="45"/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9"/>
    </row>
    <row r="79" spans="1:9" s="1" customFormat="1" ht="15" hidden="1" customHeight="1">
      <c r="A79" s="44"/>
      <c r="B79" s="45" t="s">
        <v>106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9"/>
    </row>
    <row r="80" spans="1:9" s="1" customFormat="1" ht="15" hidden="1" customHeight="1">
      <c r="A80" s="44"/>
      <c r="B80" s="45" t="s">
        <v>107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9"/>
    </row>
    <row r="81" spans="1:9" s="1" customFormat="1" ht="15" hidden="1" customHeight="1">
      <c r="A81" s="44"/>
      <c r="B81" s="45" t="s">
        <v>108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9"/>
    </row>
    <row r="82" spans="1:9" s="1" customFormat="1" ht="15" hidden="1" customHeight="1">
      <c r="A82" s="47"/>
      <c r="B82" s="48"/>
      <c r="C82" s="46"/>
      <c r="D82" s="46"/>
      <c r="E82" s="46"/>
      <c r="F82" s="46"/>
      <c r="G82" s="46"/>
      <c r="H82" s="46">
        <v>0</v>
      </c>
      <c r="I82" s="9"/>
    </row>
    <row r="83" spans="1:9" s="1" customFormat="1" ht="15" hidden="1" customHeight="1">
      <c r="A83" s="44" t="s">
        <v>109</v>
      </c>
      <c r="B83" s="45"/>
      <c r="C83" s="46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9"/>
    </row>
    <row r="84" spans="1:9" s="1" customFormat="1" ht="15" hidden="1" customHeight="1">
      <c r="A84" s="44" t="s">
        <v>110</v>
      </c>
      <c r="B84" s="45" t="s">
        <v>111</v>
      </c>
      <c r="C84" s="46">
        <v>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9"/>
    </row>
    <row r="85" spans="1:9" s="1" customFormat="1" ht="15" hidden="1" customHeight="1">
      <c r="A85" s="44" t="s">
        <v>112</v>
      </c>
      <c r="B85" s="45" t="s">
        <v>113</v>
      </c>
      <c r="C85" s="46">
        <v>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9"/>
    </row>
    <row r="86" spans="1:9" s="1" customFormat="1" ht="15" hidden="1" customHeight="1">
      <c r="A86" s="44" t="s">
        <v>114</v>
      </c>
      <c r="B86" s="45" t="s">
        <v>115</v>
      </c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9"/>
    </row>
    <row r="87" spans="1:9" s="1" customFormat="1" ht="15" hidden="1" customHeight="1">
      <c r="A87" s="44" t="s">
        <v>116</v>
      </c>
      <c r="B87" s="45" t="s">
        <v>117</v>
      </c>
      <c r="C87" s="46">
        <v>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9"/>
    </row>
    <row r="88" spans="1:9" s="1" customFormat="1" ht="15" hidden="1" customHeight="1">
      <c r="A88" s="44" t="s">
        <v>118</v>
      </c>
      <c r="B88" s="45" t="s">
        <v>119</v>
      </c>
      <c r="C88" s="46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9"/>
    </row>
    <row r="89" spans="1:9" s="1" customFormat="1" ht="12.75" hidden="1">
      <c r="A89" s="44" t="s">
        <v>120</v>
      </c>
      <c r="B89" s="45" t="s">
        <v>121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9"/>
    </row>
    <row r="90" spans="1:9" s="1" customFormat="1" ht="12.75" hidden="1">
      <c r="A90" s="54" t="s">
        <v>122</v>
      </c>
      <c r="B90" s="55" t="s">
        <v>131</v>
      </c>
      <c r="C90" s="46">
        <v>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9"/>
    </row>
    <row r="91" spans="1:9" s="1" customFormat="1" ht="12.75">
      <c r="A91" s="119" t="s">
        <v>137</v>
      </c>
      <c r="B91" s="120"/>
      <c r="C91" s="35">
        <v>2656709</v>
      </c>
      <c r="D91" s="35">
        <v>9517</v>
      </c>
      <c r="E91" s="35">
        <v>2666226</v>
      </c>
      <c r="F91" s="35">
        <v>2616975</v>
      </c>
      <c r="G91" s="35">
        <v>2487380</v>
      </c>
      <c r="H91" s="35">
        <v>49251</v>
      </c>
      <c r="I91" s="9"/>
    </row>
    <row r="92" spans="1:9" s="1" customFormat="1" ht="30" customHeight="1">
      <c r="A92" s="118" t="s">
        <v>216</v>
      </c>
      <c r="B92" s="118"/>
      <c r="C92" s="118"/>
      <c r="D92" s="118"/>
      <c r="E92" s="118"/>
      <c r="F92" s="118"/>
      <c r="G92" s="118"/>
      <c r="H92" s="118"/>
    </row>
    <row r="93" spans="1:9" s="1" customFormat="1" ht="12.75">
      <c r="A93" s="62"/>
      <c r="B93" s="62"/>
      <c r="C93" s="40"/>
      <c r="D93" s="40"/>
      <c r="E93" s="40"/>
      <c r="F93" s="40"/>
      <c r="G93" s="40"/>
      <c r="H93" s="40"/>
    </row>
    <row r="94" spans="1:9" s="1" customFormat="1" ht="12.75"/>
    <row r="95" spans="1:9" s="1" customFormat="1" ht="12.75"/>
    <row r="96" spans="1:9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</sheetData>
  <mergeCells count="10">
    <mergeCell ref="A92:H92"/>
    <mergeCell ref="A91:B91"/>
    <mergeCell ref="A2:H2"/>
    <mergeCell ref="A3:H3"/>
    <mergeCell ref="A5:H5"/>
    <mergeCell ref="A6:H6"/>
    <mergeCell ref="A8:B10"/>
    <mergeCell ref="A4:H4"/>
    <mergeCell ref="C8:G8"/>
    <mergeCell ref="H8:H9"/>
  </mergeCells>
  <printOptions horizontalCentered="1"/>
  <pageMargins left="0.39370078740157483" right="0.39370078740157483" top="0.39370078740157483" bottom="0.39370078740157483" header="0.31496062992125984" footer="0.31496062992125984"/>
  <pageSetup scale="1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2"/>
  <sheetViews>
    <sheetView zoomScaleNormal="100" zoomScaleSheetLayoutView="100" workbookViewId="0">
      <selection activeCell="A31" sqref="A31:XFD87"/>
    </sheetView>
  </sheetViews>
  <sheetFormatPr baseColWidth="10" defaultRowHeight="15"/>
  <cols>
    <col min="1" max="1" width="5.7109375" style="36" bestFit="1" customWidth="1"/>
    <col min="2" max="2" width="54.140625" style="36" customWidth="1"/>
    <col min="3" max="3" width="14.28515625" style="36" customWidth="1"/>
    <col min="4" max="4" width="16.42578125" style="36" customWidth="1"/>
    <col min="5" max="5" width="15.28515625" style="36" customWidth="1"/>
    <col min="6" max="6" width="16.7109375" style="36" customWidth="1"/>
    <col min="7" max="7" width="15.85546875" style="36" customWidth="1"/>
    <col min="8" max="8" width="17.85546875" style="36" customWidth="1"/>
    <col min="9" max="9" width="0.7109375" customWidth="1"/>
    <col min="10" max="16384" width="11.42578125" style="36"/>
  </cols>
  <sheetData>
    <row r="1" spans="1:9">
      <c r="A1" s="8"/>
      <c r="B1" s="8"/>
      <c r="C1" s="8"/>
      <c r="D1" s="8"/>
      <c r="E1" s="8"/>
      <c r="F1" s="8"/>
      <c r="G1" s="8"/>
      <c r="H1" s="8"/>
      <c r="I1" s="8"/>
    </row>
    <row r="2" spans="1:9" s="7" customFormat="1" ht="21.75" customHeight="1">
      <c r="A2" s="121" t="s">
        <v>2</v>
      </c>
      <c r="B2" s="122"/>
      <c r="C2" s="122"/>
      <c r="D2" s="122"/>
      <c r="E2" s="122"/>
      <c r="F2" s="122"/>
      <c r="G2" s="122"/>
      <c r="H2" s="123"/>
      <c r="I2" s="8"/>
    </row>
    <row r="3" spans="1:9" s="7" customFormat="1" ht="21.75" customHeight="1">
      <c r="A3" s="124" t="s">
        <v>142</v>
      </c>
      <c r="B3" s="125"/>
      <c r="C3" s="125"/>
      <c r="D3" s="125"/>
      <c r="E3" s="125"/>
      <c r="F3" s="125"/>
      <c r="G3" s="125"/>
      <c r="H3" s="126"/>
      <c r="I3" s="8"/>
    </row>
    <row r="4" spans="1:9" s="7" customFormat="1" ht="21.75" customHeight="1">
      <c r="A4" s="124" t="s">
        <v>145</v>
      </c>
      <c r="B4" s="125"/>
      <c r="C4" s="125"/>
      <c r="D4" s="125"/>
      <c r="E4" s="125"/>
      <c r="F4" s="125"/>
      <c r="G4" s="125"/>
      <c r="H4" s="126"/>
      <c r="I4" s="8"/>
    </row>
    <row r="5" spans="1:9" s="7" customFormat="1" ht="21.75" customHeight="1">
      <c r="A5" s="127" t="str">
        <f>+'OBJETO DEL GASTO'!A5:H5</f>
        <v>CUARTO TRIMESTRE DE 2016 (Enero - Diciembre)</v>
      </c>
      <c r="B5" s="128"/>
      <c r="C5" s="128"/>
      <c r="D5" s="128"/>
      <c r="E5" s="128"/>
      <c r="F5" s="128"/>
      <c r="G5" s="128"/>
      <c r="H5" s="129"/>
      <c r="I5" s="8"/>
    </row>
    <row r="6" spans="1:9" s="7" customFormat="1" ht="21.75" customHeight="1">
      <c r="A6" s="130" t="s">
        <v>17</v>
      </c>
      <c r="B6" s="131"/>
      <c r="C6" s="131"/>
      <c r="D6" s="131"/>
      <c r="E6" s="131"/>
      <c r="F6" s="131"/>
      <c r="G6" s="131"/>
      <c r="H6" s="132"/>
      <c r="I6" s="8"/>
    </row>
    <row r="7" spans="1:9" ht="6.75" customHeight="1">
      <c r="A7" s="6"/>
      <c r="B7" s="6"/>
      <c r="C7" s="6"/>
      <c r="D7" s="6"/>
      <c r="E7" s="6"/>
      <c r="F7" s="6"/>
      <c r="G7" s="6"/>
      <c r="H7" s="6"/>
      <c r="I7" s="8"/>
    </row>
    <row r="8" spans="1:9" ht="17.25" customHeight="1">
      <c r="A8" s="146" t="s">
        <v>21</v>
      </c>
      <c r="B8" s="147"/>
      <c r="C8" s="154" t="s">
        <v>133</v>
      </c>
      <c r="D8" s="155"/>
      <c r="E8" s="155"/>
      <c r="F8" s="155"/>
      <c r="G8" s="156"/>
      <c r="H8" s="152" t="s">
        <v>58</v>
      </c>
      <c r="I8" s="8"/>
    </row>
    <row r="9" spans="1:9" ht="30">
      <c r="A9" s="148"/>
      <c r="B9" s="149"/>
      <c r="C9" s="12" t="s">
        <v>57</v>
      </c>
      <c r="D9" s="12" t="s">
        <v>11</v>
      </c>
      <c r="E9" s="12" t="s">
        <v>26</v>
      </c>
      <c r="F9" s="12" t="s">
        <v>10</v>
      </c>
      <c r="G9" s="12" t="s">
        <v>9</v>
      </c>
      <c r="H9" s="153"/>
      <c r="I9" s="8"/>
    </row>
    <row r="10" spans="1:9">
      <c r="A10" s="150"/>
      <c r="B10" s="151"/>
      <c r="C10" s="5">
        <v>1</v>
      </c>
      <c r="D10" s="5">
        <v>2</v>
      </c>
      <c r="E10" s="5" t="s">
        <v>59</v>
      </c>
      <c r="F10" s="5">
        <v>4</v>
      </c>
      <c r="G10" s="5">
        <v>5</v>
      </c>
      <c r="H10" s="5" t="s">
        <v>60</v>
      </c>
      <c r="I10" s="8"/>
    </row>
    <row r="11" spans="1:9" ht="6.75" customHeight="1">
      <c r="A11" s="6"/>
      <c r="B11" s="6"/>
      <c r="C11" s="6"/>
      <c r="D11" s="6"/>
      <c r="E11" s="6"/>
      <c r="F11" s="6"/>
      <c r="G11" s="6"/>
      <c r="H11" s="6"/>
      <c r="I11" s="8"/>
    </row>
    <row r="12" spans="1:9" s="1" customFormat="1">
      <c r="A12" s="51"/>
      <c r="B12" s="42"/>
      <c r="C12" s="43"/>
      <c r="D12" s="43"/>
      <c r="E12" s="43"/>
      <c r="F12" s="43"/>
      <c r="G12" s="43"/>
      <c r="H12" s="43"/>
      <c r="I12" s="8"/>
    </row>
    <row r="13" spans="1:9" s="1" customFormat="1">
      <c r="A13" s="56" t="s">
        <v>205</v>
      </c>
      <c r="B13" s="57" t="s">
        <v>203</v>
      </c>
      <c r="C13" s="46"/>
      <c r="D13" s="46"/>
      <c r="E13" s="46"/>
      <c r="F13" s="46"/>
      <c r="G13" s="46"/>
      <c r="H13" s="46"/>
      <c r="I13" s="8"/>
    </row>
    <row r="14" spans="1:9" s="1" customFormat="1" ht="15.75">
      <c r="A14" s="44"/>
      <c r="B14" s="65" t="s">
        <v>204</v>
      </c>
      <c r="C14" s="58">
        <v>2656709</v>
      </c>
      <c r="D14" s="58">
        <v>9517</v>
      </c>
      <c r="E14" s="58">
        <v>2666226</v>
      </c>
      <c r="F14" s="58">
        <v>2616975</v>
      </c>
      <c r="G14" s="58">
        <v>2487380</v>
      </c>
      <c r="H14" s="58">
        <v>49251</v>
      </c>
      <c r="I14" s="8"/>
    </row>
    <row r="15" spans="1:9" s="1" customFormat="1">
      <c r="A15" s="44"/>
      <c r="B15" s="59"/>
      <c r="C15" s="46"/>
      <c r="D15" s="46"/>
      <c r="E15" s="46"/>
      <c r="F15" s="46"/>
      <c r="G15" s="46"/>
      <c r="H15" s="46"/>
      <c r="I15" s="8"/>
    </row>
    <row r="16" spans="1:9" s="1" customFormat="1" ht="15.75">
      <c r="A16" s="144" t="s">
        <v>211</v>
      </c>
      <c r="B16" s="145"/>
      <c r="C16" s="58">
        <v>1809543</v>
      </c>
      <c r="D16" s="58">
        <v>13461</v>
      </c>
      <c r="E16" s="58">
        <v>1823004</v>
      </c>
      <c r="F16" s="58">
        <v>1796022</v>
      </c>
      <c r="G16" s="58">
        <v>1699322</v>
      </c>
      <c r="H16" s="58">
        <v>26982</v>
      </c>
      <c r="I16" s="8"/>
    </row>
    <row r="17" spans="1:9" s="1" customFormat="1">
      <c r="A17" s="60">
        <v>9</v>
      </c>
      <c r="B17" s="59" t="s">
        <v>12</v>
      </c>
      <c r="C17" s="46">
        <v>1809543</v>
      </c>
      <c r="D17" s="46">
        <v>13461</v>
      </c>
      <c r="E17" s="46">
        <v>1823004</v>
      </c>
      <c r="F17" s="46">
        <v>1796022</v>
      </c>
      <c r="G17" s="46">
        <v>1699322</v>
      </c>
      <c r="H17" s="46">
        <v>26982</v>
      </c>
      <c r="I17" s="8"/>
    </row>
    <row r="18" spans="1:9" s="1" customFormat="1">
      <c r="A18" s="44"/>
      <c r="B18" s="59"/>
      <c r="C18" s="46"/>
      <c r="D18" s="46"/>
      <c r="E18" s="46"/>
      <c r="F18" s="46"/>
      <c r="G18" s="46"/>
      <c r="H18" s="46"/>
      <c r="I18" s="8"/>
    </row>
    <row r="19" spans="1:9" s="1" customFormat="1" ht="15.75">
      <c r="A19" s="144" t="s">
        <v>212</v>
      </c>
      <c r="B19" s="145"/>
      <c r="C19" s="58">
        <v>847166</v>
      </c>
      <c r="D19" s="58">
        <v>-3944</v>
      </c>
      <c r="E19" s="58">
        <v>843222</v>
      </c>
      <c r="F19" s="58">
        <v>820953</v>
      </c>
      <c r="G19" s="58">
        <v>788058</v>
      </c>
      <c r="H19" s="58">
        <v>22269</v>
      </c>
      <c r="I19" s="8"/>
    </row>
    <row r="20" spans="1:9" s="1" customFormat="1">
      <c r="A20" s="60">
        <v>14</v>
      </c>
      <c r="B20" s="59" t="s">
        <v>13</v>
      </c>
      <c r="C20" s="46">
        <v>161066</v>
      </c>
      <c r="D20" s="46">
        <v>-4077</v>
      </c>
      <c r="E20" s="46">
        <v>156989</v>
      </c>
      <c r="F20" s="46">
        <v>150812</v>
      </c>
      <c r="G20" s="46">
        <v>139924</v>
      </c>
      <c r="H20" s="46">
        <v>6177</v>
      </c>
      <c r="I20" s="8"/>
    </row>
    <row r="21" spans="1:9" s="1" customFormat="1">
      <c r="A21" s="60">
        <v>19</v>
      </c>
      <c r="B21" s="59" t="s">
        <v>14</v>
      </c>
      <c r="C21" s="46">
        <v>133779</v>
      </c>
      <c r="D21" s="46">
        <v>-856</v>
      </c>
      <c r="E21" s="46">
        <v>132923</v>
      </c>
      <c r="F21" s="46">
        <v>128869</v>
      </c>
      <c r="G21" s="46">
        <v>124102</v>
      </c>
      <c r="H21" s="46">
        <v>4054</v>
      </c>
      <c r="I21" s="8"/>
    </row>
    <row r="22" spans="1:9" s="1" customFormat="1">
      <c r="A22" s="60">
        <v>30</v>
      </c>
      <c r="B22" s="59" t="s">
        <v>16</v>
      </c>
      <c r="C22" s="46">
        <v>134498</v>
      </c>
      <c r="D22" s="46">
        <v>1276</v>
      </c>
      <c r="E22" s="46">
        <v>135774</v>
      </c>
      <c r="F22" s="46">
        <v>133352</v>
      </c>
      <c r="G22" s="46">
        <v>129076</v>
      </c>
      <c r="H22" s="46">
        <v>2422</v>
      </c>
      <c r="I22" s="8"/>
    </row>
    <row r="23" spans="1:9" s="1" customFormat="1">
      <c r="A23" s="60">
        <v>9</v>
      </c>
      <c r="B23" s="59" t="s">
        <v>213</v>
      </c>
      <c r="C23" s="46">
        <v>133532</v>
      </c>
      <c r="D23" s="46">
        <v>-1587</v>
      </c>
      <c r="E23" s="46">
        <v>131945</v>
      </c>
      <c r="F23" s="46">
        <v>129620</v>
      </c>
      <c r="G23" s="46">
        <v>124997</v>
      </c>
      <c r="H23" s="46">
        <v>2325</v>
      </c>
      <c r="I23" s="8"/>
    </row>
    <row r="24" spans="1:9" s="1" customFormat="1">
      <c r="A24" s="60">
        <v>15</v>
      </c>
      <c r="B24" s="59" t="s">
        <v>15</v>
      </c>
      <c r="C24" s="46">
        <v>131242</v>
      </c>
      <c r="D24" s="46">
        <v>1854</v>
      </c>
      <c r="E24" s="46">
        <v>133096</v>
      </c>
      <c r="F24" s="46">
        <v>130199</v>
      </c>
      <c r="G24" s="46">
        <v>126188</v>
      </c>
      <c r="H24" s="46">
        <v>2897</v>
      </c>
      <c r="I24" s="8"/>
    </row>
    <row r="25" spans="1:9" s="1" customFormat="1">
      <c r="A25" s="60">
        <v>9</v>
      </c>
      <c r="B25" s="59" t="s">
        <v>210</v>
      </c>
      <c r="C25" s="46">
        <v>153049</v>
      </c>
      <c r="D25" s="46">
        <v>-554</v>
      </c>
      <c r="E25" s="46">
        <v>152495</v>
      </c>
      <c r="F25" s="46">
        <v>148101</v>
      </c>
      <c r="G25" s="46">
        <v>143771</v>
      </c>
      <c r="H25" s="46">
        <v>4394</v>
      </c>
      <c r="I25" s="8"/>
    </row>
    <row r="26" spans="1:9" s="1" customFormat="1">
      <c r="A26" s="44"/>
      <c r="B26" s="45"/>
      <c r="C26" s="46"/>
      <c r="D26" s="46"/>
      <c r="E26" s="46"/>
      <c r="F26" s="46"/>
      <c r="G26" s="46"/>
      <c r="H26" s="46"/>
      <c r="I26" s="8"/>
    </row>
    <row r="27" spans="1:9" s="1" customFormat="1">
      <c r="A27" s="54"/>
      <c r="B27" s="45"/>
      <c r="C27" s="46"/>
      <c r="D27" s="46"/>
      <c r="E27" s="46"/>
      <c r="F27" s="46"/>
      <c r="G27" s="46"/>
      <c r="H27" s="46"/>
      <c r="I27" s="8"/>
    </row>
    <row r="28" spans="1:9" s="1" customFormat="1">
      <c r="A28" s="119" t="s">
        <v>137</v>
      </c>
      <c r="B28" s="120"/>
      <c r="C28" s="35">
        <v>2656709</v>
      </c>
      <c r="D28" s="35">
        <v>9517</v>
      </c>
      <c r="E28" s="35">
        <v>2666226</v>
      </c>
      <c r="F28" s="35">
        <v>2616975</v>
      </c>
      <c r="G28" s="35">
        <v>2487380</v>
      </c>
      <c r="H28" s="35">
        <v>49251</v>
      </c>
      <c r="I28" s="8"/>
    </row>
    <row r="29" spans="1:9" s="1" customFormat="1" ht="28.5" customHeight="1">
      <c r="A29" s="118" t="s">
        <v>216</v>
      </c>
      <c r="B29" s="118"/>
      <c r="C29" s="118"/>
      <c r="D29" s="118"/>
      <c r="E29" s="118"/>
      <c r="F29" s="118"/>
      <c r="G29" s="118"/>
      <c r="H29" s="118"/>
      <c r="I29" s="8"/>
    </row>
    <row r="30" spans="1:9" s="1" customFormat="1">
      <c r="A30" s="63"/>
      <c r="B30" s="62"/>
      <c r="C30" s="40"/>
      <c r="D30" s="40"/>
      <c r="E30" s="40"/>
      <c r="F30" s="40"/>
      <c r="G30" s="40"/>
      <c r="H30" s="40"/>
      <c r="I30" s="8"/>
    </row>
    <row r="31" spans="1:9">
      <c r="C31" s="72"/>
      <c r="D31" s="72"/>
      <c r="E31" s="72"/>
      <c r="F31" s="72"/>
      <c r="G31" s="72"/>
      <c r="H31" s="72"/>
      <c r="I31" s="72"/>
    </row>
    <row r="32" spans="1:9">
      <c r="C32" s="72"/>
      <c r="D32" s="72"/>
      <c r="E32" s="72"/>
      <c r="F32" s="72"/>
      <c r="G32" s="72"/>
      <c r="H32" s="72"/>
      <c r="I32" s="72"/>
    </row>
  </sheetData>
  <mergeCells count="12">
    <mergeCell ref="A2:H2"/>
    <mergeCell ref="A3:H3"/>
    <mergeCell ref="A4:H4"/>
    <mergeCell ref="A5:H5"/>
    <mergeCell ref="A6:H6"/>
    <mergeCell ref="A29:H29"/>
    <mergeCell ref="A16:B16"/>
    <mergeCell ref="A19:B19"/>
    <mergeCell ref="A28:B28"/>
    <mergeCell ref="A8:B10"/>
    <mergeCell ref="H8:H9"/>
    <mergeCell ref="C8:G8"/>
  </mergeCells>
  <printOptions horizontalCentered="1"/>
  <pageMargins left="0.39370078740157483" right="0.39370078740157483" top="0.39370078740157483" bottom="0.39370078740157483" header="0.31496062992125984" footer="0.31496062992125984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5"/>
  <sheetViews>
    <sheetView zoomScaleNormal="100" zoomScaleSheetLayoutView="100" workbookViewId="0"/>
  </sheetViews>
  <sheetFormatPr baseColWidth="10" defaultRowHeight="15"/>
  <cols>
    <col min="1" max="1" width="5.7109375" style="36" bestFit="1" customWidth="1"/>
    <col min="2" max="2" width="65.85546875" style="36" customWidth="1"/>
    <col min="3" max="3" width="14.28515625" style="36" customWidth="1"/>
    <col min="4" max="4" width="16.42578125" style="36" customWidth="1"/>
    <col min="5" max="5" width="15.28515625" style="36" customWidth="1"/>
    <col min="6" max="6" width="16.7109375" style="36" customWidth="1"/>
    <col min="7" max="7" width="15.85546875" style="36" customWidth="1"/>
    <col min="8" max="8" width="16.42578125" style="36" customWidth="1"/>
    <col min="9" max="9" width="0.7109375" style="36" customWidth="1"/>
    <col min="10" max="11" width="6.7109375" style="36" customWidth="1"/>
    <col min="12" max="15" width="7.5703125" style="36" customWidth="1"/>
    <col min="16" max="16384" width="11.42578125" style="36"/>
  </cols>
  <sheetData>
    <row r="1" spans="1:9">
      <c r="A1" s="8"/>
      <c r="B1" s="8"/>
      <c r="C1" s="8"/>
      <c r="D1" s="8"/>
      <c r="E1" s="8"/>
      <c r="F1" s="8"/>
      <c r="G1" s="8"/>
      <c r="H1" s="8"/>
    </row>
    <row r="2" spans="1:9" s="7" customFormat="1" ht="21.75" customHeight="1">
      <c r="A2" s="121" t="s">
        <v>2</v>
      </c>
      <c r="B2" s="122"/>
      <c r="C2" s="122"/>
      <c r="D2" s="122"/>
      <c r="E2" s="122"/>
      <c r="F2" s="122"/>
      <c r="G2" s="122"/>
      <c r="H2" s="123"/>
      <c r="I2" s="11"/>
    </row>
    <row r="3" spans="1:9" s="7" customFormat="1" ht="21.75" customHeight="1">
      <c r="A3" s="124" t="s">
        <v>142</v>
      </c>
      <c r="B3" s="125"/>
      <c r="C3" s="125"/>
      <c r="D3" s="125"/>
      <c r="E3" s="125"/>
      <c r="F3" s="125"/>
      <c r="G3" s="125"/>
      <c r="H3" s="126"/>
      <c r="I3" s="11"/>
    </row>
    <row r="4" spans="1:9" s="7" customFormat="1" ht="21.75" customHeight="1">
      <c r="A4" s="124" t="s">
        <v>146</v>
      </c>
      <c r="B4" s="125"/>
      <c r="C4" s="125"/>
      <c r="D4" s="125"/>
      <c r="E4" s="125"/>
      <c r="F4" s="125"/>
      <c r="G4" s="125"/>
      <c r="H4" s="126"/>
      <c r="I4" s="11"/>
    </row>
    <row r="5" spans="1:9" s="7" customFormat="1" ht="21.75" customHeight="1">
      <c r="A5" s="127" t="str">
        <f>+'UNIDAD ADMINISTRATIVA'!A5:H5</f>
        <v>CUARTO TRIMESTRE DE 2016 (Enero - Diciembre)</v>
      </c>
      <c r="B5" s="128"/>
      <c r="C5" s="128"/>
      <c r="D5" s="128"/>
      <c r="E5" s="128"/>
      <c r="F5" s="128"/>
      <c r="G5" s="128"/>
      <c r="H5" s="129"/>
      <c r="I5" s="11"/>
    </row>
    <row r="6" spans="1:9" s="7" customFormat="1" ht="21.75" customHeight="1">
      <c r="A6" s="130" t="s">
        <v>17</v>
      </c>
      <c r="B6" s="131"/>
      <c r="C6" s="131"/>
      <c r="D6" s="131"/>
      <c r="E6" s="131"/>
      <c r="F6" s="131"/>
      <c r="G6" s="131"/>
      <c r="H6" s="132"/>
      <c r="I6" s="11"/>
    </row>
    <row r="7" spans="1:9" ht="6.75" customHeight="1">
      <c r="A7" s="6"/>
      <c r="B7" s="6"/>
      <c r="C7" s="6"/>
      <c r="D7" s="6"/>
      <c r="E7" s="6"/>
      <c r="F7" s="6"/>
      <c r="G7" s="6"/>
      <c r="H7" s="6"/>
      <c r="I7" s="8"/>
    </row>
    <row r="8" spans="1:9">
      <c r="A8" s="146" t="s">
        <v>21</v>
      </c>
      <c r="B8" s="147"/>
      <c r="C8" s="154" t="s">
        <v>133</v>
      </c>
      <c r="D8" s="155"/>
      <c r="E8" s="155"/>
      <c r="F8" s="155"/>
      <c r="G8" s="156"/>
      <c r="H8" s="152" t="s">
        <v>58</v>
      </c>
      <c r="I8" s="8"/>
    </row>
    <row r="9" spans="1:9" ht="30">
      <c r="A9" s="148"/>
      <c r="B9" s="149"/>
      <c r="C9" s="12" t="s">
        <v>57</v>
      </c>
      <c r="D9" s="12" t="s">
        <v>11</v>
      </c>
      <c r="E9" s="12" t="s">
        <v>26</v>
      </c>
      <c r="F9" s="12" t="s">
        <v>10</v>
      </c>
      <c r="G9" s="12" t="s">
        <v>9</v>
      </c>
      <c r="H9" s="153"/>
      <c r="I9" s="8"/>
    </row>
    <row r="10" spans="1:9">
      <c r="A10" s="150"/>
      <c r="B10" s="151"/>
      <c r="C10" s="5">
        <v>1</v>
      </c>
      <c r="D10" s="5">
        <v>2</v>
      </c>
      <c r="E10" s="5" t="s">
        <v>59</v>
      </c>
      <c r="F10" s="5">
        <v>4</v>
      </c>
      <c r="G10" s="5">
        <v>5</v>
      </c>
      <c r="H10" s="5" t="s">
        <v>60</v>
      </c>
      <c r="I10" s="8"/>
    </row>
    <row r="11" spans="1:9" ht="6.75" customHeight="1">
      <c r="A11" s="6"/>
      <c r="B11" s="6"/>
      <c r="C11" s="6"/>
      <c r="D11" s="6"/>
      <c r="E11" s="6"/>
      <c r="F11" s="6"/>
      <c r="G11" s="6"/>
      <c r="H11" s="6"/>
      <c r="I11" s="8"/>
    </row>
    <row r="12" spans="1:9" s="1" customFormat="1" ht="12.75">
      <c r="A12" s="51"/>
      <c r="B12" s="42"/>
      <c r="C12" s="43"/>
      <c r="D12" s="43"/>
      <c r="E12" s="43"/>
      <c r="F12" s="43"/>
      <c r="G12" s="43"/>
      <c r="H12" s="43"/>
      <c r="I12" s="9"/>
    </row>
    <row r="13" spans="1:9" s="1" customFormat="1" ht="12.75">
      <c r="A13" s="44"/>
      <c r="B13" s="61" t="s">
        <v>134</v>
      </c>
      <c r="C13" s="46">
        <v>2597033</v>
      </c>
      <c r="D13" s="46">
        <v>-20586</v>
      </c>
      <c r="E13" s="46">
        <v>2576447</v>
      </c>
      <c r="F13" s="46">
        <v>2530707</v>
      </c>
      <c r="G13" s="46">
        <v>2450026</v>
      </c>
      <c r="H13" s="46">
        <v>45740</v>
      </c>
      <c r="I13" s="9"/>
    </row>
    <row r="14" spans="1:9" s="1" customFormat="1" ht="12.75">
      <c r="A14" s="44"/>
      <c r="B14" s="61"/>
      <c r="C14" s="46"/>
      <c r="D14" s="46"/>
      <c r="E14" s="46"/>
      <c r="F14" s="46"/>
      <c r="G14" s="46"/>
      <c r="H14" s="46"/>
      <c r="I14" s="9"/>
    </row>
    <row r="15" spans="1:9" s="1" customFormat="1" ht="12.75">
      <c r="A15" s="44"/>
      <c r="B15" s="61" t="s">
        <v>135</v>
      </c>
      <c r="C15" s="46">
        <v>59676</v>
      </c>
      <c r="D15" s="46">
        <v>30103</v>
      </c>
      <c r="E15" s="46">
        <v>89779</v>
      </c>
      <c r="F15" s="46">
        <v>86268</v>
      </c>
      <c r="G15" s="46">
        <v>37354</v>
      </c>
      <c r="H15" s="46">
        <v>3511</v>
      </c>
      <c r="I15" s="9"/>
    </row>
    <row r="16" spans="1:9" s="1" customFormat="1" ht="12.75">
      <c r="A16" s="44"/>
      <c r="B16" s="61"/>
      <c r="C16" s="46"/>
      <c r="D16" s="46"/>
      <c r="E16" s="46"/>
      <c r="F16" s="46"/>
      <c r="G16" s="46"/>
      <c r="H16" s="46"/>
      <c r="I16" s="9"/>
    </row>
    <row r="17" spans="1:9" s="1" customFormat="1" ht="12.75">
      <c r="A17" s="44"/>
      <c r="B17" s="61" t="s">
        <v>136</v>
      </c>
      <c r="C17" s="46"/>
      <c r="D17" s="46"/>
      <c r="E17" s="46"/>
      <c r="F17" s="46"/>
      <c r="G17" s="46"/>
      <c r="H17" s="46"/>
      <c r="I17" s="9"/>
    </row>
    <row r="18" spans="1:9" s="1" customFormat="1" ht="12.75">
      <c r="A18" s="44"/>
      <c r="B18" s="61"/>
      <c r="C18" s="46"/>
      <c r="D18" s="46"/>
      <c r="E18" s="46"/>
      <c r="F18" s="46"/>
      <c r="G18" s="46"/>
      <c r="H18" s="46"/>
      <c r="I18" s="62"/>
    </row>
    <row r="19" spans="1:9" s="1" customFormat="1" ht="12.75">
      <c r="A19" s="44"/>
      <c r="B19" s="61" t="s">
        <v>83</v>
      </c>
      <c r="C19" s="46"/>
      <c r="D19" s="46"/>
      <c r="E19" s="46"/>
      <c r="F19" s="46"/>
      <c r="G19" s="46"/>
      <c r="H19" s="46"/>
      <c r="I19" s="62"/>
    </row>
    <row r="20" spans="1:9" s="1" customFormat="1" ht="12.75">
      <c r="A20" s="44"/>
      <c r="B20" s="61"/>
      <c r="C20" s="46"/>
      <c r="D20" s="46"/>
      <c r="E20" s="46"/>
      <c r="F20" s="46"/>
      <c r="G20" s="46"/>
      <c r="H20" s="46"/>
      <c r="I20" s="62"/>
    </row>
    <row r="21" spans="1:9" s="1" customFormat="1" ht="12.75">
      <c r="A21" s="44"/>
      <c r="B21" s="61" t="s">
        <v>106</v>
      </c>
      <c r="C21" s="46"/>
      <c r="D21" s="46"/>
      <c r="E21" s="46"/>
      <c r="F21" s="46"/>
      <c r="G21" s="46"/>
      <c r="H21" s="46"/>
      <c r="I21" s="62"/>
    </row>
    <row r="22" spans="1:9" s="1" customFormat="1" ht="12.75">
      <c r="A22" s="44"/>
      <c r="B22" s="45"/>
      <c r="C22" s="46"/>
      <c r="D22" s="46"/>
      <c r="E22" s="46"/>
      <c r="F22" s="46"/>
      <c r="G22" s="46"/>
      <c r="H22" s="46"/>
      <c r="I22" s="9"/>
    </row>
    <row r="23" spans="1:9" s="1" customFormat="1" ht="12.75">
      <c r="A23" s="119" t="s">
        <v>137</v>
      </c>
      <c r="B23" s="120"/>
      <c r="C23" s="35">
        <v>2656709</v>
      </c>
      <c r="D23" s="35">
        <v>9517</v>
      </c>
      <c r="E23" s="35">
        <v>2666226</v>
      </c>
      <c r="F23" s="35">
        <v>2616975</v>
      </c>
      <c r="G23" s="35">
        <v>2487380</v>
      </c>
      <c r="H23" s="35">
        <v>49251</v>
      </c>
      <c r="I23" s="9"/>
    </row>
    <row r="24" spans="1:9" s="1" customFormat="1" ht="31.5" customHeight="1">
      <c r="A24" s="118" t="s">
        <v>216</v>
      </c>
      <c r="B24" s="118"/>
      <c r="C24" s="118"/>
      <c r="D24" s="118"/>
      <c r="E24" s="118"/>
      <c r="F24" s="118"/>
      <c r="G24" s="118"/>
      <c r="H24" s="118"/>
    </row>
    <row r="25" spans="1:9" s="1" customFormat="1" ht="12.75">
      <c r="A25" s="62"/>
      <c r="B25" s="62"/>
      <c r="C25" s="40"/>
      <c r="D25" s="40"/>
      <c r="E25" s="40"/>
      <c r="F25" s="40"/>
      <c r="G25" s="40"/>
      <c r="H25" s="40"/>
    </row>
    <row r="26" spans="1:9" s="1" customFormat="1" ht="12.75"/>
    <row r="27" spans="1:9" s="1" customFormat="1" ht="12.75"/>
    <row r="28" spans="1:9" s="1" customFormat="1" ht="12.75"/>
    <row r="29" spans="1:9" s="1" customFormat="1" ht="12.75"/>
    <row r="30" spans="1:9" s="1" customFormat="1" ht="12.75"/>
    <row r="31" spans="1:9" s="1" customFormat="1" ht="12.75"/>
    <row r="32" spans="1:9" s="1" customFormat="1" ht="12.75"/>
    <row r="33" s="1" customFormat="1" ht="12.75"/>
    <row r="34" s="1" customFormat="1" ht="12.75"/>
    <row r="35" s="1" customFormat="1" ht="12.75"/>
  </sheetData>
  <mergeCells count="10">
    <mergeCell ref="A24:H24"/>
    <mergeCell ref="A23:B23"/>
    <mergeCell ref="A2:H2"/>
    <mergeCell ref="A3:H3"/>
    <mergeCell ref="A4:H4"/>
    <mergeCell ref="A5:H5"/>
    <mergeCell ref="A6:H6"/>
    <mergeCell ref="A8:B10"/>
    <mergeCell ref="C8:G8"/>
    <mergeCell ref="H8:H9"/>
  </mergeCells>
  <printOptions horizontalCentered="1"/>
  <pageMargins left="0.39370078740157483" right="0.39370078740157483" top="0.39370078740157483" bottom="0.39370078740157483" header="0.31496062992125984" footer="0.31496062992125984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6"/>
  <sheetViews>
    <sheetView topLeftCell="A25" zoomScaleNormal="100" zoomScaleSheetLayoutView="100" workbookViewId="0">
      <selection activeCell="A50" sqref="A50:XFD54"/>
    </sheetView>
  </sheetViews>
  <sheetFormatPr baseColWidth="10" defaultRowHeight="15"/>
  <cols>
    <col min="1" max="1" width="5.7109375" style="36" bestFit="1" customWidth="1"/>
    <col min="2" max="2" width="65.85546875" style="36" customWidth="1"/>
    <col min="3" max="3" width="14.28515625" style="36" customWidth="1"/>
    <col min="4" max="4" width="16.42578125" style="36" customWidth="1"/>
    <col min="5" max="5" width="15.28515625" style="36" customWidth="1"/>
    <col min="6" max="6" width="16.7109375" style="36" customWidth="1"/>
    <col min="7" max="7" width="15.85546875" style="36" customWidth="1"/>
    <col min="8" max="8" width="13.85546875" style="36" customWidth="1"/>
    <col min="9" max="9" width="0.7109375" style="36" customWidth="1"/>
    <col min="10" max="11" width="6.7109375" style="36" customWidth="1"/>
    <col min="12" max="15" width="7.5703125" style="36" customWidth="1"/>
    <col min="16" max="16384" width="11.42578125" style="36"/>
  </cols>
  <sheetData>
    <row r="1" spans="1:9" ht="7.5" customHeight="1">
      <c r="A1" s="8"/>
      <c r="B1" s="8"/>
      <c r="C1" s="8"/>
      <c r="D1" s="8"/>
      <c r="E1" s="8"/>
      <c r="F1" s="8"/>
      <c r="G1" s="8"/>
      <c r="H1" s="8"/>
      <c r="I1" s="8"/>
    </row>
    <row r="2" spans="1:9" s="7" customFormat="1" ht="21.75" customHeight="1">
      <c r="A2" s="121" t="s">
        <v>2</v>
      </c>
      <c r="B2" s="122"/>
      <c r="C2" s="122"/>
      <c r="D2" s="122"/>
      <c r="E2" s="122"/>
      <c r="F2" s="122"/>
      <c r="G2" s="122"/>
      <c r="H2" s="123"/>
      <c r="I2" s="11"/>
    </row>
    <row r="3" spans="1:9" s="7" customFormat="1" ht="21.75" customHeight="1">
      <c r="A3" s="124" t="s">
        <v>20</v>
      </c>
      <c r="B3" s="125"/>
      <c r="C3" s="125"/>
      <c r="D3" s="125"/>
      <c r="E3" s="125"/>
      <c r="F3" s="125"/>
      <c r="G3" s="125"/>
      <c r="H3" s="126"/>
      <c r="I3" s="11"/>
    </row>
    <row r="4" spans="1:9" s="7" customFormat="1" ht="21.75" customHeight="1">
      <c r="A4" s="127" t="str">
        <f>+'TIPO DE GASTO'!A5:H5</f>
        <v>CUARTO TRIMESTRE DE 2016 (Enero - Diciembre)</v>
      </c>
      <c r="B4" s="128"/>
      <c r="C4" s="128"/>
      <c r="D4" s="128"/>
      <c r="E4" s="128"/>
      <c r="F4" s="128"/>
      <c r="G4" s="128"/>
      <c r="H4" s="129"/>
      <c r="I4" s="11"/>
    </row>
    <row r="5" spans="1:9" s="7" customFormat="1" ht="21.75" customHeight="1">
      <c r="A5" s="130" t="s">
        <v>17</v>
      </c>
      <c r="B5" s="131"/>
      <c r="C5" s="131"/>
      <c r="D5" s="131"/>
      <c r="E5" s="131"/>
      <c r="F5" s="131"/>
      <c r="G5" s="131"/>
      <c r="H5" s="132"/>
      <c r="I5" s="11"/>
    </row>
    <row r="6" spans="1:9" ht="6.75" customHeight="1">
      <c r="A6" s="6"/>
      <c r="B6" s="6"/>
      <c r="C6" s="6"/>
      <c r="D6" s="6"/>
      <c r="E6" s="6"/>
      <c r="F6" s="6"/>
      <c r="G6" s="6"/>
      <c r="H6" s="6"/>
      <c r="I6" s="8"/>
    </row>
    <row r="7" spans="1:9">
      <c r="A7" s="146" t="s">
        <v>21</v>
      </c>
      <c r="B7" s="147"/>
      <c r="C7" s="154" t="s">
        <v>133</v>
      </c>
      <c r="D7" s="155"/>
      <c r="E7" s="155"/>
      <c r="F7" s="155"/>
      <c r="G7" s="156"/>
      <c r="H7" s="152" t="s">
        <v>58</v>
      </c>
      <c r="I7" s="8"/>
    </row>
    <row r="8" spans="1:9" ht="30">
      <c r="A8" s="148"/>
      <c r="B8" s="149"/>
      <c r="C8" s="12" t="s">
        <v>57</v>
      </c>
      <c r="D8" s="12" t="s">
        <v>11</v>
      </c>
      <c r="E8" s="12" t="s">
        <v>26</v>
      </c>
      <c r="F8" s="12" t="s">
        <v>10</v>
      </c>
      <c r="G8" s="12" t="s">
        <v>9</v>
      </c>
      <c r="H8" s="153"/>
      <c r="I8" s="8"/>
    </row>
    <row r="9" spans="1:9">
      <c r="A9" s="150"/>
      <c r="B9" s="151"/>
      <c r="C9" s="5">
        <v>1</v>
      </c>
      <c r="D9" s="5">
        <v>2</v>
      </c>
      <c r="E9" s="5" t="s">
        <v>59</v>
      </c>
      <c r="F9" s="5">
        <v>4</v>
      </c>
      <c r="G9" s="5">
        <v>5</v>
      </c>
      <c r="H9" s="5" t="s">
        <v>60</v>
      </c>
      <c r="I9" s="8"/>
    </row>
    <row r="10" spans="1:9" ht="6.75" customHeight="1">
      <c r="A10" s="6"/>
      <c r="B10" s="6"/>
      <c r="C10" s="6"/>
      <c r="D10" s="6"/>
      <c r="E10" s="6"/>
      <c r="F10" s="6"/>
      <c r="G10" s="6"/>
      <c r="H10" s="6"/>
      <c r="I10" s="8"/>
    </row>
    <row r="11" spans="1:9" s="1" customFormat="1" ht="12.75">
      <c r="A11" s="41" t="s">
        <v>177</v>
      </c>
      <c r="B11" s="42"/>
      <c r="C11" s="43"/>
      <c r="D11" s="43"/>
      <c r="E11" s="43"/>
      <c r="F11" s="43"/>
      <c r="G11" s="43"/>
      <c r="H11" s="43"/>
      <c r="I11" s="9"/>
    </row>
    <row r="12" spans="1:9" s="1" customFormat="1" ht="12.75">
      <c r="A12" s="44" t="s">
        <v>62</v>
      </c>
      <c r="B12" s="45" t="s">
        <v>201</v>
      </c>
      <c r="C12" s="46"/>
      <c r="D12" s="46"/>
      <c r="E12" s="46"/>
      <c r="F12" s="46"/>
      <c r="G12" s="46"/>
      <c r="H12" s="46"/>
      <c r="I12" s="9"/>
    </row>
    <row r="13" spans="1:9" s="1" customFormat="1" ht="12.75">
      <c r="A13" s="44" t="s">
        <v>143</v>
      </c>
      <c r="B13" s="45" t="s">
        <v>178</v>
      </c>
      <c r="C13" s="46"/>
      <c r="D13" s="46"/>
      <c r="E13" s="46"/>
      <c r="F13" s="46"/>
      <c r="G13" s="46"/>
      <c r="H13" s="46"/>
      <c r="I13" s="9"/>
    </row>
    <row r="14" spans="1:9" s="1" customFormat="1" ht="12.75">
      <c r="A14" s="44" t="s">
        <v>64</v>
      </c>
      <c r="B14" s="45" t="s">
        <v>179</v>
      </c>
      <c r="C14" s="46"/>
      <c r="D14" s="46"/>
      <c r="E14" s="46"/>
      <c r="F14" s="46"/>
      <c r="G14" s="46"/>
      <c r="H14" s="46"/>
      <c r="I14" s="9"/>
    </row>
    <row r="15" spans="1:9" s="1" customFormat="1" ht="12.75">
      <c r="A15" s="47"/>
      <c r="B15" s="48"/>
      <c r="C15" s="46"/>
      <c r="D15" s="46"/>
      <c r="E15" s="46"/>
      <c r="F15" s="46"/>
      <c r="G15" s="46"/>
      <c r="H15" s="46"/>
      <c r="I15" s="9"/>
    </row>
    <row r="16" spans="1:9" s="1" customFormat="1" ht="12.75">
      <c r="A16" s="49" t="s">
        <v>22</v>
      </c>
      <c r="B16" s="45"/>
      <c r="C16" s="46"/>
      <c r="D16" s="46"/>
      <c r="E16" s="46"/>
      <c r="F16" s="46"/>
      <c r="G16" s="46"/>
      <c r="H16" s="46"/>
      <c r="I16" s="9"/>
    </row>
    <row r="17" spans="1:9" s="1" customFormat="1" ht="12.75">
      <c r="A17" s="44"/>
      <c r="B17" s="45" t="s">
        <v>180</v>
      </c>
      <c r="C17" s="46"/>
      <c r="D17" s="46"/>
      <c r="E17" s="46"/>
      <c r="F17" s="46"/>
      <c r="G17" s="46"/>
      <c r="H17" s="46"/>
      <c r="I17" s="9"/>
    </row>
    <row r="18" spans="1:9" s="1" customFormat="1" ht="12.75">
      <c r="A18" s="44"/>
      <c r="B18" s="45" t="s">
        <v>181</v>
      </c>
      <c r="C18" s="46"/>
      <c r="D18" s="46"/>
      <c r="E18" s="46"/>
      <c r="F18" s="46"/>
      <c r="G18" s="46"/>
      <c r="H18" s="46"/>
      <c r="I18" s="9"/>
    </row>
    <row r="19" spans="1:9" s="1" customFormat="1" ht="12.75">
      <c r="A19" s="44"/>
      <c r="B19" s="45" t="s">
        <v>182</v>
      </c>
      <c r="C19" s="46"/>
      <c r="D19" s="46"/>
      <c r="E19" s="46"/>
      <c r="F19" s="46"/>
      <c r="G19" s="46"/>
      <c r="H19" s="46"/>
      <c r="I19" s="9"/>
    </row>
    <row r="20" spans="1:9" s="1" customFormat="1" ht="12.75">
      <c r="A20" s="44"/>
      <c r="B20" s="45" t="s">
        <v>183</v>
      </c>
      <c r="C20" s="46"/>
      <c r="D20" s="46"/>
      <c r="E20" s="46"/>
      <c r="F20" s="46"/>
      <c r="G20" s="46"/>
      <c r="H20" s="46"/>
      <c r="I20" s="9"/>
    </row>
    <row r="21" spans="1:9" s="1" customFormat="1" ht="12.75">
      <c r="A21" s="44"/>
      <c r="B21" s="45" t="s">
        <v>184</v>
      </c>
      <c r="C21" s="46"/>
      <c r="D21" s="46"/>
      <c r="E21" s="46"/>
      <c r="F21" s="46"/>
      <c r="G21" s="46"/>
      <c r="H21" s="46"/>
      <c r="I21" s="9"/>
    </row>
    <row r="22" spans="1:9" s="1" customFormat="1" ht="12.75">
      <c r="A22" s="44"/>
      <c r="B22" s="45" t="s">
        <v>202</v>
      </c>
      <c r="C22" s="46"/>
      <c r="D22" s="46"/>
      <c r="E22" s="46"/>
      <c r="F22" s="46"/>
      <c r="G22" s="46"/>
      <c r="H22" s="46"/>
      <c r="I22" s="9"/>
    </row>
    <row r="23" spans="1:9" s="1" customFormat="1" ht="12.75">
      <c r="A23" s="44"/>
      <c r="B23" s="45" t="s">
        <v>23</v>
      </c>
      <c r="C23" s="46">
        <v>2656709</v>
      </c>
      <c r="D23" s="46">
        <v>9517</v>
      </c>
      <c r="E23" s="46">
        <v>2666226</v>
      </c>
      <c r="F23" s="46">
        <v>2616975</v>
      </c>
      <c r="G23" s="46">
        <v>2487380</v>
      </c>
      <c r="H23" s="46">
        <v>49251</v>
      </c>
      <c r="I23" s="9"/>
    </row>
    <row r="24" spans="1:9" s="1" customFormat="1" ht="12.75">
      <c r="A24" s="44"/>
      <c r="B24" s="45" t="s">
        <v>185</v>
      </c>
      <c r="C24" s="46"/>
      <c r="D24" s="46"/>
      <c r="E24" s="46"/>
      <c r="F24" s="46"/>
      <c r="G24" s="46"/>
      <c r="H24" s="46"/>
      <c r="I24" s="9"/>
    </row>
    <row r="25" spans="1:9" s="1" customFormat="1" ht="12.75">
      <c r="A25" s="44"/>
      <c r="B25" s="45"/>
      <c r="C25" s="46"/>
      <c r="D25" s="46"/>
      <c r="E25" s="46"/>
      <c r="F25" s="46"/>
      <c r="G25" s="46"/>
      <c r="H25" s="46"/>
      <c r="I25" s="9"/>
    </row>
    <row r="26" spans="1:9" s="1" customFormat="1" ht="12.75">
      <c r="A26" s="49" t="s">
        <v>186</v>
      </c>
      <c r="B26" s="45"/>
      <c r="C26" s="46"/>
      <c r="D26" s="46"/>
      <c r="E26" s="46"/>
      <c r="F26" s="46"/>
      <c r="G26" s="46"/>
      <c r="H26" s="46"/>
      <c r="I26" s="9"/>
    </row>
    <row r="27" spans="1:9" s="1" customFormat="1" ht="12.75">
      <c r="A27" s="44"/>
      <c r="B27" s="45" t="s">
        <v>187</v>
      </c>
      <c r="C27" s="46"/>
      <c r="D27" s="46"/>
      <c r="E27" s="46"/>
      <c r="F27" s="46"/>
      <c r="G27" s="46"/>
      <c r="H27" s="46"/>
      <c r="I27" s="9"/>
    </row>
    <row r="28" spans="1:9" s="1" customFormat="1" ht="12.75">
      <c r="A28" s="44"/>
      <c r="B28" s="45" t="s">
        <v>188</v>
      </c>
      <c r="C28" s="46"/>
      <c r="D28" s="46"/>
      <c r="E28" s="46"/>
      <c r="F28" s="46"/>
      <c r="G28" s="46"/>
      <c r="H28" s="46"/>
      <c r="I28" s="9"/>
    </row>
    <row r="29" spans="1:9" s="1" customFormat="1" ht="12.75">
      <c r="A29" s="44"/>
      <c r="B29" s="45" t="s">
        <v>189</v>
      </c>
      <c r="C29" s="46"/>
      <c r="D29" s="46"/>
      <c r="E29" s="46"/>
      <c r="F29" s="46"/>
      <c r="G29" s="46"/>
      <c r="H29" s="46"/>
      <c r="I29" s="9"/>
    </row>
    <row r="30" spans="1:9" s="1" customFormat="1" ht="12.75">
      <c r="A30" s="44"/>
      <c r="B30" s="45"/>
      <c r="C30" s="46"/>
      <c r="D30" s="46"/>
      <c r="E30" s="46"/>
      <c r="F30" s="46"/>
      <c r="G30" s="46"/>
      <c r="H30" s="46"/>
      <c r="I30" s="9"/>
    </row>
    <row r="31" spans="1:9" s="1" customFormat="1" ht="12.75">
      <c r="A31" s="49" t="s">
        <v>190</v>
      </c>
      <c r="B31" s="45"/>
      <c r="C31" s="46"/>
      <c r="D31" s="46"/>
      <c r="E31" s="46"/>
      <c r="F31" s="46"/>
      <c r="G31" s="46"/>
      <c r="H31" s="46"/>
      <c r="I31" s="9"/>
    </row>
    <row r="32" spans="1:9" s="1" customFormat="1" ht="12.75">
      <c r="A32" s="44"/>
      <c r="B32" s="45" t="s">
        <v>191</v>
      </c>
      <c r="C32" s="46"/>
      <c r="D32" s="46"/>
      <c r="E32" s="46"/>
      <c r="F32" s="46"/>
      <c r="G32" s="46"/>
      <c r="H32" s="46"/>
      <c r="I32" s="9"/>
    </row>
    <row r="33" spans="1:9" s="1" customFormat="1" ht="12.75">
      <c r="A33" s="44"/>
      <c r="B33" s="50" t="s">
        <v>192</v>
      </c>
      <c r="C33" s="46"/>
      <c r="D33" s="46"/>
      <c r="E33" s="46"/>
      <c r="F33" s="46"/>
      <c r="G33" s="46"/>
      <c r="H33" s="46"/>
      <c r="I33" s="9"/>
    </row>
    <row r="34" spans="1:9" s="1" customFormat="1" ht="12.75">
      <c r="A34" s="44"/>
      <c r="B34" s="50"/>
      <c r="C34" s="46"/>
      <c r="D34" s="46"/>
      <c r="E34" s="46"/>
      <c r="F34" s="46"/>
      <c r="G34" s="46"/>
      <c r="H34" s="46"/>
      <c r="I34" s="9"/>
    </row>
    <row r="35" spans="1:9" s="1" customFormat="1" ht="12.75">
      <c r="A35" s="49" t="s">
        <v>193</v>
      </c>
      <c r="B35" s="45"/>
      <c r="C35" s="46"/>
      <c r="D35" s="46"/>
      <c r="E35" s="46"/>
      <c r="F35" s="46"/>
      <c r="G35" s="46"/>
      <c r="H35" s="46"/>
      <c r="I35" s="9"/>
    </row>
    <row r="36" spans="1:9" s="1" customFormat="1" ht="12.75">
      <c r="A36" s="49"/>
      <c r="B36" s="45" t="s">
        <v>83</v>
      </c>
      <c r="C36" s="46"/>
      <c r="D36" s="46"/>
      <c r="E36" s="46"/>
      <c r="F36" s="46"/>
      <c r="G36" s="46"/>
      <c r="H36" s="46"/>
      <c r="I36" s="9"/>
    </row>
    <row r="37" spans="1:9" s="1" customFormat="1" ht="12.75">
      <c r="A37" s="49"/>
      <c r="B37" s="45" t="s">
        <v>194</v>
      </c>
      <c r="C37" s="46"/>
      <c r="D37" s="46"/>
      <c r="E37" s="46"/>
      <c r="F37" s="46"/>
      <c r="G37" s="46"/>
      <c r="H37" s="46"/>
      <c r="I37" s="9"/>
    </row>
    <row r="38" spans="1:9" s="1" customFormat="1" ht="12.75">
      <c r="A38" s="49"/>
      <c r="B38" s="45" t="s">
        <v>195</v>
      </c>
      <c r="C38" s="46"/>
      <c r="D38" s="46"/>
      <c r="E38" s="46"/>
      <c r="F38" s="46"/>
      <c r="G38" s="46"/>
      <c r="H38" s="46"/>
      <c r="I38" s="9"/>
    </row>
    <row r="39" spans="1:9" s="1" customFormat="1" ht="12.75">
      <c r="A39" s="49"/>
      <c r="B39" s="45" t="s">
        <v>196</v>
      </c>
      <c r="C39" s="46"/>
      <c r="D39" s="46"/>
      <c r="E39" s="46"/>
      <c r="F39" s="46"/>
      <c r="G39" s="46"/>
      <c r="H39" s="46"/>
      <c r="I39" s="9"/>
    </row>
    <row r="40" spans="1:9" s="1" customFormat="1" ht="12.75">
      <c r="A40" s="49"/>
      <c r="B40" s="45"/>
      <c r="C40" s="46"/>
      <c r="D40" s="46"/>
      <c r="E40" s="46"/>
      <c r="F40" s="46"/>
      <c r="G40" s="46"/>
      <c r="H40" s="46"/>
      <c r="I40" s="9"/>
    </row>
    <row r="41" spans="1:9" s="1" customFormat="1" ht="12.75">
      <c r="A41" s="49" t="s">
        <v>197</v>
      </c>
      <c r="B41" s="45"/>
      <c r="C41" s="46"/>
      <c r="D41" s="46"/>
      <c r="E41" s="46"/>
      <c r="F41" s="46"/>
      <c r="G41" s="46"/>
      <c r="H41" s="46"/>
      <c r="I41" s="9"/>
    </row>
    <row r="42" spans="1:9" s="1" customFormat="1" ht="12.75">
      <c r="A42" s="49"/>
      <c r="B42" s="45" t="s">
        <v>198</v>
      </c>
      <c r="C42" s="46"/>
      <c r="D42" s="46"/>
      <c r="E42" s="46"/>
      <c r="F42" s="46"/>
      <c r="G42" s="46"/>
      <c r="H42" s="46"/>
      <c r="I42" s="9"/>
    </row>
    <row r="43" spans="1:9" s="1" customFormat="1" ht="12.75">
      <c r="A43" s="47"/>
      <c r="B43" s="48"/>
      <c r="C43" s="46"/>
      <c r="D43" s="46"/>
      <c r="E43" s="46"/>
      <c r="F43" s="46"/>
      <c r="G43" s="46"/>
      <c r="H43" s="46"/>
      <c r="I43" s="9"/>
    </row>
    <row r="44" spans="1:9" s="1" customFormat="1" ht="12.75">
      <c r="A44" s="44" t="s">
        <v>199</v>
      </c>
      <c r="B44" s="45"/>
      <c r="C44" s="46"/>
      <c r="D44" s="46"/>
      <c r="E44" s="46"/>
      <c r="F44" s="46"/>
      <c r="G44" s="46"/>
      <c r="H44" s="46"/>
      <c r="I44" s="9"/>
    </row>
    <row r="45" spans="1:9" s="1" customFormat="1" ht="12.75">
      <c r="A45" s="44" t="s">
        <v>200</v>
      </c>
      <c r="B45" s="45" t="s">
        <v>166</v>
      </c>
      <c r="C45" s="46"/>
      <c r="D45" s="46"/>
      <c r="E45" s="46"/>
      <c r="F45" s="46"/>
      <c r="G45" s="46"/>
      <c r="H45" s="46"/>
      <c r="I45" s="9"/>
    </row>
    <row r="46" spans="1:9" s="1" customFormat="1" ht="12.75">
      <c r="A46" s="44" t="s">
        <v>169</v>
      </c>
      <c r="B46" s="45"/>
      <c r="C46" s="46"/>
      <c r="D46" s="46"/>
      <c r="E46" s="46"/>
      <c r="F46" s="46"/>
      <c r="G46" s="46"/>
      <c r="H46" s="46"/>
      <c r="I46" s="9"/>
    </row>
    <row r="47" spans="1:9" s="1" customFormat="1" ht="12.75">
      <c r="A47" s="119" t="s">
        <v>137</v>
      </c>
      <c r="B47" s="120"/>
      <c r="C47" s="35">
        <v>2656709</v>
      </c>
      <c r="D47" s="35">
        <v>9517</v>
      </c>
      <c r="E47" s="35">
        <v>2666226</v>
      </c>
      <c r="F47" s="35">
        <v>2616975</v>
      </c>
      <c r="G47" s="35">
        <v>2487380</v>
      </c>
      <c r="H47" s="35">
        <v>49251</v>
      </c>
      <c r="I47" s="9"/>
    </row>
    <row r="48" spans="1:9" s="1" customFormat="1" ht="12.75">
      <c r="A48" s="62" t="s">
        <v>208</v>
      </c>
      <c r="B48" s="62"/>
      <c r="C48" s="62"/>
      <c r="D48" s="62"/>
      <c r="E48" s="62"/>
      <c r="F48" s="62"/>
      <c r="G48" s="62"/>
      <c r="H48" s="62"/>
    </row>
    <row r="49" s="1" customFormat="1" ht="12.75"/>
    <row r="50" s="1" customFormat="1" ht="12.75"/>
    <row r="51" s="1" customFormat="1" ht="12.75"/>
    <row r="52" s="1" customFormat="1" ht="12.75"/>
    <row r="53" s="1" customFormat="1" ht="12.75"/>
    <row r="54" s="1" customFormat="1" ht="12.75"/>
    <row r="55" s="1" customFormat="1" ht="12.75"/>
    <row r="56" s="1" customFormat="1" ht="12.75"/>
    <row r="57" s="1" customFormat="1" ht="12.75"/>
    <row r="58" s="1" customFormat="1" ht="12.75"/>
    <row r="59" s="1" customFormat="1" ht="12.75"/>
    <row r="60" s="1" customFormat="1" ht="12.75"/>
    <row r="61" s="1" customFormat="1" ht="12.75"/>
    <row r="62" s="1" customFormat="1" ht="12.75"/>
    <row r="63" s="1" customFormat="1" ht="12.75"/>
    <row r="64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</sheetData>
  <mergeCells count="8">
    <mergeCell ref="A47:B47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9370078740157483" right="0.39370078740157483" top="0.39370078740157483" bottom="0.39370078740157483" header="0.31496062992125984" footer="0.31496062992125984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3"/>
  <sheetViews>
    <sheetView zoomScaleNormal="100" zoomScaleSheetLayoutView="100" workbookViewId="0">
      <selection activeCell="D18" sqref="D18"/>
    </sheetView>
  </sheetViews>
  <sheetFormatPr baseColWidth="10" defaultRowHeight="15"/>
  <cols>
    <col min="1" max="1" width="5.7109375" style="36" bestFit="1" customWidth="1"/>
    <col min="2" max="2" width="58" style="36" customWidth="1"/>
    <col min="3" max="3" width="14.28515625" style="36" customWidth="1"/>
    <col min="4" max="4" width="16.42578125" style="36" customWidth="1"/>
    <col min="5" max="5" width="15.28515625" style="36" customWidth="1"/>
    <col min="6" max="6" width="16.7109375" style="36" customWidth="1"/>
    <col min="7" max="7" width="15.85546875" style="36" customWidth="1"/>
    <col min="8" max="8" width="16" style="36" customWidth="1"/>
    <col min="9" max="9" width="0.7109375" style="36" customWidth="1"/>
    <col min="10" max="11" width="6.7109375" style="36" customWidth="1"/>
    <col min="12" max="15" width="7.5703125" style="36" customWidth="1"/>
    <col min="16" max="16384" width="11.42578125" style="36"/>
  </cols>
  <sheetData>
    <row r="1" spans="1:9">
      <c r="A1" s="8"/>
      <c r="B1" s="8"/>
      <c r="C1" s="8"/>
      <c r="D1" s="8"/>
      <c r="E1" s="8"/>
      <c r="F1" s="8"/>
      <c r="G1" s="8"/>
      <c r="H1" s="8"/>
      <c r="I1" s="8"/>
    </row>
    <row r="2" spans="1:9" s="7" customFormat="1" ht="15.75">
      <c r="A2" s="121" t="s">
        <v>2</v>
      </c>
      <c r="B2" s="122"/>
      <c r="C2" s="122"/>
      <c r="D2" s="122"/>
      <c r="E2" s="122"/>
      <c r="F2" s="122"/>
      <c r="G2" s="122"/>
      <c r="H2" s="123"/>
      <c r="I2" s="11"/>
    </row>
    <row r="3" spans="1:9" s="7" customFormat="1" ht="15.75">
      <c r="A3" s="124" t="s">
        <v>142</v>
      </c>
      <c r="B3" s="125"/>
      <c r="C3" s="125"/>
      <c r="D3" s="125"/>
      <c r="E3" s="125"/>
      <c r="F3" s="125"/>
      <c r="G3" s="125"/>
      <c r="H3" s="126"/>
      <c r="I3" s="11"/>
    </row>
    <row r="4" spans="1:9" s="7" customFormat="1" ht="15.75">
      <c r="A4" s="124" t="s">
        <v>176</v>
      </c>
      <c r="B4" s="125"/>
      <c r="C4" s="125"/>
      <c r="D4" s="125"/>
      <c r="E4" s="125"/>
      <c r="F4" s="125"/>
      <c r="G4" s="125"/>
      <c r="H4" s="126"/>
      <c r="I4" s="11"/>
    </row>
    <row r="5" spans="1:9" s="7" customFormat="1" ht="15.75">
      <c r="A5" s="127" t="str">
        <f>+'TIPO DE GASTO'!A5:H5</f>
        <v>CUARTO TRIMESTRE DE 2016 (Enero - Diciembre)</v>
      </c>
      <c r="B5" s="128"/>
      <c r="C5" s="128"/>
      <c r="D5" s="128"/>
      <c r="E5" s="128"/>
      <c r="F5" s="128"/>
      <c r="G5" s="128"/>
      <c r="H5" s="129"/>
      <c r="I5" s="11"/>
    </row>
    <row r="6" spans="1:9" s="7" customFormat="1" ht="15.75">
      <c r="A6" s="130" t="s">
        <v>17</v>
      </c>
      <c r="B6" s="131"/>
      <c r="C6" s="131"/>
      <c r="D6" s="131"/>
      <c r="E6" s="131"/>
      <c r="F6" s="131"/>
      <c r="G6" s="131"/>
      <c r="H6" s="132"/>
      <c r="I6" s="11"/>
    </row>
    <row r="7" spans="1:9" ht="6.75" customHeight="1">
      <c r="A7" s="6"/>
      <c r="B7" s="6"/>
      <c r="C7" s="6"/>
      <c r="D7" s="6"/>
      <c r="E7" s="6"/>
      <c r="F7" s="6"/>
      <c r="G7" s="6"/>
      <c r="H7" s="6"/>
      <c r="I7" s="8"/>
    </row>
    <row r="8" spans="1:9">
      <c r="A8" s="133" t="s">
        <v>21</v>
      </c>
      <c r="B8" s="134"/>
      <c r="C8" s="139" t="s">
        <v>133</v>
      </c>
      <c r="D8" s="140"/>
      <c r="E8" s="140"/>
      <c r="F8" s="140"/>
      <c r="G8" s="141"/>
      <c r="H8" s="142" t="s">
        <v>58</v>
      </c>
      <c r="I8" s="8"/>
    </row>
    <row r="9" spans="1:9" ht="28.5">
      <c r="A9" s="135"/>
      <c r="B9" s="136"/>
      <c r="C9" s="69" t="s">
        <v>57</v>
      </c>
      <c r="D9" s="69" t="s">
        <v>11</v>
      </c>
      <c r="E9" s="69" t="s">
        <v>26</v>
      </c>
      <c r="F9" s="69" t="s">
        <v>10</v>
      </c>
      <c r="G9" s="69" t="s">
        <v>9</v>
      </c>
      <c r="H9" s="143"/>
      <c r="I9" s="8"/>
    </row>
    <row r="10" spans="1:9">
      <c r="A10" s="137"/>
      <c r="B10" s="138"/>
      <c r="C10" s="70">
        <v>1</v>
      </c>
      <c r="D10" s="70">
        <v>2</v>
      </c>
      <c r="E10" s="70" t="s">
        <v>59</v>
      </c>
      <c r="F10" s="70">
        <v>4</v>
      </c>
      <c r="G10" s="70">
        <v>5</v>
      </c>
      <c r="H10" s="70" t="s">
        <v>60</v>
      </c>
      <c r="I10" s="8"/>
    </row>
    <row r="11" spans="1:9" ht="6.75" customHeight="1">
      <c r="A11" s="6"/>
      <c r="B11" s="6"/>
      <c r="C11" s="6"/>
      <c r="D11" s="6"/>
      <c r="E11" s="6"/>
      <c r="F11" s="6"/>
      <c r="G11" s="6"/>
      <c r="H11" s="6"/>
      <c r="I11" s="8"/>
    </row>
    <row r="12" spans="1:9" s="1" customFormat="1" ht="12.75">
      <c r="A12" s="41" t="s">
        <v>3</v>
      </c>
      <c r="B12" s="42"/>
      <c r="C12" s="43"/>
      <c r="D12" s="43"/>
      <c r="E12" s="43"/>
      <c r="F12" s="43"/>
      <c r="G12" s="43"/>
      <c r="H12" s="43"/>
      <c r="I12" s="9"/>
    </row>
    <row r="13" spans="1:9" s="1" customFormat="1" ht="12.75">
      <c r="A13" s="44"/>
      <c r="B13" s="45" t="s">
        <v>147</v>
      </c>
      <c r="C13" s="46"/>
      <c r="D13" s="46"/>
      <c r="E13" s="46"/>
      <c r="F13" s="46"/>
      <c r="G13" s="46"/>
      <c r="H13" s="46"/>
      <c r="I13" s="9"/>
    </row>
    <row r="14" spans="1:9" s="1" customFormat="1" ht="12.75">
      <c r="A14" s="44"/>
      <c r="B14" s="45" t="s">
        <v>4</v>
      </c>
      <c r="C14" s="46">
        <v>2656709</v>
      </c>
      <c r="D14" s="46">
        <v>9517</v>
      </c>
      <c r="E14" s="46">
        <v>2666226</v>
      </c>
      <c r="F14" s="46">
        <v>2616975</v>
      </c>
      <c r="G14" s="46">
        <v>2487380</v>
      </c>
      <c r="H14" s="46">
        <v>49251</v>
      </c>
      <c r="I14" s="9"/>
    </row>
    <row r="15" spans="1:9" s="1" customFormat="1" ht="12.75">
      <c r="A15" s="44"/>
      <c r="B15" s="45" t="s">
        <v>170</v>
      </c>
      <c r="C15" s="46"/>
      <c r="D15" s="46"/>
      <c r="E15" s="46"/>
      <c r="F15" s="46"/>
      <c r="G15" s="46"/>
      <c r="H15" s="46"/>
      <c r="I15" s="9"/>
    </row>
    <row r="16" spans="1:9" s="1" customFormat="1" ht="12.75">
      <c r="A16" s="44"/>
      <c r="B16" s="45" t="s">
        <v>171</v>
      </c>
      <c r="C16" s="46"/>
      <c r="D16" s="46"/>
      <c r="E16" s="46"/>
      <c r="F16" s="46"/>
      <c r="G16" s="46"/>
      <c r="H16" s="46"/>
      <c r="I16" s="9"/>
    </row>
    <row r="17" spans="1:9" s="1" customFormat="1" ht="12.75">
      <c r="A17" s="44"/>
      <c r="B17" s="45" t="s">
        <v>148</v>
      </c>
      <c r="C17" s="46"/>
      <c r="D17" s="46"/>
      <c r="E17" s="46"/>
      <c r="F17" s="46"/>
      <c r="G17" s="46"/>
      <c r="H17" s="46"/>
      <c r="I17" s="9"/>
    </row>
    <row r="18" spans="1:9" s="1" customFormat="1" ht="12.75">
      <c r="A18" s="44"/>
      <c r="B18" s="45" t="s">
        <v>149</v>
      </c>
      <c r="C18" s="46"/>
      <c r="D18" s="46"/>
      <c r="E18" s="46"/>
      <c r="F18" s="46"/>
      <c r="G18" s="46"/>
      <c r="H18" s="46"/>
      <c r="I18" s="9"/>
    </row>
    <row r="19" spans="1:9" s="1" customFormat="1" ht="12.75">
      <c r="A19" s="44"/>
      <c r="B19" s="45" t="s">
        <v>150</v>
      </c>
      <c r="C19" s="46"/>
      <c r="D19" s="46"/>
      <c r="E19" s="46"/>
      <c r="F19" s="46"/>
      <c r="G19" s="46"/>
      <c r="H19" s="46"/>
      <c r="I19" s="9"/>
    </row>
    <row r="20" spans="1:9" s="1" customFormat="1" ht="12.75">
      <c r="A20" s="47"/>
      <c r="B20" s="48" t="s">
        <v>130</v>
      </c>
      <c r="C20" s="46"/>
      <c r="D20" s="46"/>
      <c r="E20" s="46"/>
      <c r="F20" s="46"/>
      <c r="G20" s="46"/>
      <c r="H20" s="46"/>
      <c r="I20" s="9"/>
    </row>
    <row r="21" spans="1:9" s="1" customFormat="1" ht="8.25" customHeight="1">
      <c r="A21" s="47"/>
      <c r="B21" s="48"/>
      <c r="C21" s="46"/>
      <c r="D21" s="46"/>
      <c r="E21" s="46"/>
      <c r="F21" s="46"/>
      <c r="G21" s="46"/>
      <c r="H21" s="46"/>
      <c r="I21" s="9"/>
    </row>
    <row r="22" spans="1:9" s="1" customFormat="1" ht="12.75">
      <c r="A22" s="49" t="s">
        <v>151</v>
      </c>
      <c r="B22" s="45"/>
      <c r="C22" s="46"/>
      <c r="D22" s="46"/>
      <c r="E22" s="46"/>
      <c r="F22" s="46"/>
      <c r="G22" s="46"/>
      <c r="H22" s="46"/>
      <c r="I22" s="9"/>
    </row>
    <row r="23" spans="1:9" s="1" customFormat="1" ht="12.75">
      <c r="A23" s="44"/>
      <c r="B23" s="45" t="s">
        <v>152</v>
      </c>
      <c r="C23" s="46"/>
      <c r="D23" s="46"/>
      <c r="E23" s="46"/>
      <c r="F23" s="46"/>
      <c r="G23" s="46"/>
      <c r="H23" s="46"/>
      <c r="I23" s="9"/>
    </row>
    <row r="24" spans="1:9" s="1" customFormat="1" ht="12.75">
      <c r="A24" s="44"/>
      <c r="B24" s="45" t="s">
        <v>172</v>
      </c>
      <c r="C24" s="46"/>
      <c r="D24" s="46"/>
      <c r="E24" s="46"/>
      <c r="F24" s="46"/>
      <c r="G24" s="46"/>
      <c r="H24" s="46"/>
      <c r="I24" s="9"/>
    </row>
    <row r="25" spans="1:9" s="1" customFormat="1" ht="12.75">
      <c r="A25" s="44"/>
      <c r="B25" s="45" t="s">
        <v>153</v>
      </c>
      <c r="C25" s="46"/>
      <c r="D25" s="46"/>
      <c r="E25" s="46"/>
      <c r="F25" s="46"/>
      <c r="G25" s="46"/>
      <c r="H25" s="46"/>
      <c r="I25" s="9"/>
    </row>
    <row r="26" spans="1:9" s="1" customFormat="1" ht="12.75">
      <c r="A26" s="44"/>
      <c r="B26" s="45" t="s">
        <v>173</v>
      </c>
      <c r="C26" s="46"/>
      <c r="D26" s="46"/>
      <c r="E26" s="46"/>
      <c r="F26" s="46"/>
      <c r="G26" s="46"/>
      <c r="H26" s="46"/>
      <c r="I26" s="9"/>
    </row>
    <row r="27" spans="1:9" s="1" customFormat="1" ht="12.75">
      <c r="A27" s="44"/>
      <c r="B27" s="45" t="s">
        <v>154</v>
      </c>
      <c r="C27" s="46"/>
      <c r="D27" s="46"/>
      <c r="E27" s="46"/>
      <c r="F27" s="46"/>
      <c r="G27" s="46"/>
      <c r="H27" s="46"/>
      <c r="I27" s="9"/>
    </row>
    <row r="28" spans="1:9" s="1" customFormat="1" ht="12.75">
      <c r="A28" s="44"/>
      <c r="B28" s="45" t="s">
        <v>155</v>
      </c>
      <c r="C28" s="46"/>
      <c r="D28" s="46"/>
      <c r="E28" s="46"/>
      <c r="F28" s="46"/>
      <c r="G28" s="46"/>
      <c r="H28" s="46"/>
      <c r="I28" s="9"/>
    </row>
    <row r="29" spans="1:9" s="1" customFormat="1" ht="12.75">
      <c r="A29" s="44"/>
      <c r="B29" s="45" t="s">
        <v>156</v>
      </c>
      <c r="C29" s="46"/>
      <c r="D29" s="46"/>
      <c r="E29" s="46"/>
      <c r="F29" s="46"/>
      <c r="G29" s="46"/>
      <c r="H29" s="46"/>
      <c r="I29" s="9"/>
    </row>
    <row r="30" spans="1:9" s="1" customFormat="1" ht="8.25" customHeight="1">
      <c r="A30" s="44"/>
      <c r="B30" s="45"/>
      <c r="C30" s="46"/>
      <c r="D30" s="46"/>
      <c r="E30" s="46"/>
      <c r="F30" s="46"/>
      <c r="G30" s="46"/>
      <c r="H30" s="46"/>
      <c r="I30" s="9"/>
    </row>
    <row r="31" spans="1:9" s="1" customFormat="1" ht="12.75">
      <c r="A31" s="49" t="s">
        <v>157</v>
      </c>
      <c r="B31" s="45"/>
      <c r="C31" s="46"/>
      <c r="D31" s="46"/>
      <c r="E31" s="46"/>
      <c r="F31" s="46"/>
      <c r="G31" s="46"/>
      <c r="H31" s="46"/>
      <c r="I31" s="9"/>
    </row>
    <row r="32" spans="1:9" s="1" customFormat="1" ht="12.75">
      <c r="A32" s="44"/>
      <c r="B32" s="45" t="s">
        <v>158</v>
      </c>
      <c r="C32" s="46"/>
      <c r="D32" s="46"/>
      <c r="E32" s="46"/>
      <c r="F32" s="46"/>
      <c r="G32" s="46"/>
      <c r="H32" s="46"/>
      <c r="I32" s="9"/>
    </row>
    <row r="33" spans="1:9" s="1" customFormat="1" ht="12.75">
      <c r="A33" s="44"/>
      <c r="B33" s="45" t="s">
        <v>174</v>
      </c>
      <c r="C33" s="46"/>
      <c r="D33" s="46"/>
      <c r="E33" s="46"/>
      <c r="F33" s="46"/>
      <c r="G33" s="46"/>
      <c r="H33" s="46"/>
      <c r="I33" s="9"/>
    </row>
    <row r="34" spans="1:9" s="1" customFormat="1" ht="12.75">
      <c r="A34" s="44"/>
      <c r="B34" s="45" t="s">
        <v>159</v>
      </c>
      <c r="C34" s="46"/>
      <c r="D34" s="46"/>
      <c r="E34" s="46"/>
      <c r="F34" s="46"/>
      <c r="G34" s="46"/>
      <c r="H34" s="46"/>
      <c r="I34" s="9"/>
    </row>
    <row r="35" spans="1:9" s="1" customFormat="1" ht="12.75">
      <c r="A35" s="44"/>
      <c r="B35" s="45" t="s">
        <v>175</v>
      </c>
      <c r="C35" s="46"/>
      <c r="D35" s="46"/>
      <c r="E35" s="46"/>
      <c r="F35" s="46"/>
      <c r="G35" s="46"/>
      <c r="H35" s="46"/>
      <c r="I35" s="9"/>
    </row>
    <row r="36" spans="1:9" s="1" customFormat="1" ht="12.75">
      <c r="A36" s="44"/>
      <c r="B36" s="45" t="s">
        <v>160</v>
      </c>
      <c r="C36" s="46"/>
      <c r="D36" s="46"/>
      <c r="E36" s="46"/>
      <c r="F36" s="46"/>
      <c r="G36" s="46"/>
      <c r="H36" s="46"/>
      <c r="I36" s="9"/>
    </row>
    <row r="37" spans="1:9" s="1" customFormat="1" ht="12.75">
      <c r="A37" s="44"/>
      <c r="B37" s="45" t="s">
        <v>161</v>
      </c>
      <c r="C37" s="46"/>
      <c r="D37" s="46"/>
      <c r="E37" s="46"/>
      <c r="F37" s="46"/>
      <c r="G37" s="46"/>
      <c r="H37" s="46"/>
      <c r="I37" s="9"/>
    </row>
    <row r="38" spans="1:9" s="1" customFormat="1" ht="12.75">
      <c r="A38" s="44"/>
      <c r="B38" s="45" t="s">
        <v>162</v>
      </c>
      <c r="C38" s="46"/>
      <c r="D38" s="46"/>
      <c r="E38" s="46"/>
      <c r="F38" s="46"/>
      <c r="G38" s="46"/>
      <c r="H38" s="46"/>
      <c r="I38" s="9"/>
    </row>
    <row r="39" spans="1:9" s="1" customFormat="1" ht="12.75">
      <c r="A39" s="44"/>
      <c r="B39" s="45" t="s">
        <v>163</v>
      </c>
      <c r="C39" s="46"/>
      <c r="D39" s="46"/>
      <c r="E39" s="46"/>
      <c r="F39" s="46"/>
      <c r="G39" s="46"/>
      <c r="H39" s="46"/>
      <c r="I39" s="9"/>
    </row>
    <row r="40" spans="1:9" s="1" customFormat="1" ht="12.75">
      <c r="A40" s="44"/>
      <c r="B40" s="45" t="s">
        <v>164</v>
      </c>
      <c r="C40" s="46"/>
      <c r="D40" s="46"/>
      <c r="E40" s="46"/>
      <c r="F40" s="46"/>
      <c r="G40" s="46"/>
      <c r="H40" s="46"/>
      <c r="I40" s="9"/>
    </row>
    <row r="41" spans="1:9" s="1" customFormat="1" ht="7.5" customHeight="1">
      <c r="A41" s="47"/>
      <c r="B41" s="48"/>
      <c r="C41" s="46"/>
      <c r="D41" s="46"/>
      <c r="E41" s="46"/>
      <c r="F41" s="46"/>
      <c r="G41" s="46"/>
      <c r="H41" s="46"/>
      <c r="I41" s="9"/>
    </row>
    <row r="42" spans="1:9" s="1" customFormat="1" ht="12.75">
      <c r="A42" s="49" t="s">
        <v>165</v>
      </c>
      <c r="B42" s="45"/>
      <c r="C42" s="46"/>
      <c r="D42" s="46"/>
      <c r="E42" s="46"/>
      <c r="F42" s="46"/>
      <c r="G42" s="46"/>
      <c r="H42" s="46"/>
      <c r="I42" s="9"/>
    </row>
    <row r="43" spans="1:9" s="1" customFormat="1" ht="12.75">
      <c r="A43" s="44"/>
      <c r="B43" s="45" t="s">
        <v>166</v>
      </c>
      <c r="C43" s="46"/>
      <c r="D43" s="46"/>
      <c r="E43" s="46"/>
      <c r="F43" s="46"/>
      <c r="G43" s="46"/>
      <c r="H43" s="46"/>
      <c r="I43" s="9"/>
    </row>
    <row r="44" spans="1:9" s="1" customFormat="1" ht="25.5">
      <c r="A44" s="44"/>
      <c r="B44" s="50" t="s">
        <v>167</v>
      </c>
      <c r="C44" s="46"/>
      <c r="D44" s="46"/>
      <c r="E44" s="46"/>
      <c r="F44" s="46"/>
      <c r="G44" s="46"/>
      <c r="H44" s="46"/>
      <c r="I44" s="9"/>
    </row>
    <row r="45" spans="1:9" s="1" customFormat="1" ht="12.75">
      <c r="A45" s="44"/>
      <c r="B45" s="45" t="s">
        <v>168</v>
      </c>
      <c r="C45" s="46"/>
      <c r="D45" s="46"/>
      <c r="E45" s="46"/>
      <c r="F45" s="46"/>
      <c r="G45" s="46"/>
      <c r="H45" s="46"/>
      <c r="I45" s="9"/>
    </row>
    <row r="46" spans="1:9" s="1" customFormat="1" ht="12.75">
      <c r="A46" s="44"/>
      <c r="B46" s="45" t="s">
        <v>169</v>
      </c>
      <c r="C46" s="46"/>
      <c r="D46" s="46"/>
      <c r="E46" s="46"/>
      <c r="F46" s="46"/>
      <c r="G46" s="46"/>
      <c r="H46" s="46"/>
      <c r="I46" s="9"/>
    </row>
    <row r="47" spans="1:9" s="1" customFormat="1" ht="12.75">
      <c r="A47" s="119" t="s">
        <v>137</v>
      </c>
      <c r="B47" s="120"/>
      <c r="C47" s="35">
        <v>2656709</v>
      </c>
      <c r="D47" s="35">
        <v>9517</v>
      </c>
      <c r="E47" s="35">
        <v>2666226</v>
      </c>
      <c r="F47" s="35">
        <v>2616975</v>
      </c>
      <c r="G47" s="35">
        <v>2487380</v>
      </c>
      <c r="H47" s="35">
        <v>49251</v>
      </c>
      <c r="I47" s="9"/>
    </row>
    <row r="48" spans="1:9" s="1" customFormat="1" ht="30" customHeight="1">
      <c r="A48" s="118" t="s">
        <v>216</v>
      </c>
      <c r="B48" s="118"/>
      <c r="C48" s="118"/>
      <c r="D48" s="118"/>
      <c r="E48" s="118"/>
      <c r="F48" s="118"/>
      <c r="G48" s="118"/>
      <c r="H48" s="118"/>
    </row>
    <row r="49" spans="1:8" s="1" customFormat="1" ht="12.75">
      <c r="A49" s="63"/>
      <c r="B49" s="63"/>
      <c r="C49" s="64"/>
      <c r="D49" s="64"/>
      <c r="E49" s="64"/>
      <c r="F49" s="64"/>
      <c r="G49" s="64"/>
      <c r="H49" s="64"/>
    </row>
    <row r="50" spans="1:8" s="1" customFormat="1" ht="12.75"/>
    <row r="51" spans="1:8" s="1" customFormat="1" ht="12.75"/>
    <row r="52" spans="1:8" s="1" customFormat="1" ht="12.75"/>
    <row r="53" spans="1:8" s="1" customFormat="1" ht="12.75"/>
    <row r="54" spans="1:8" s="1" customFormat="1" ht="12.75"/>
    <row r="55" spans="1:8" s="1" customFormat="1" ht="12.75"/>
    <row r="56" spans="1:8" s="1" customFormat="1" ht="12.75"/>
    <row r="57" spans="1:8" s="1" customFormat="1" ht="12.75"/>
    <row r="58" spans="1:8" s="1" customFormat="1" ht="12.75"/>
    <row r="59" spans="1:8" s="1" customFormat="1" ht="12.75"/>
    <row r="60" spans="1:8" s="1" customFormat="1" ht="12.75"/>
    <row r="61" spans="1:8" s="1" customFormat="1" ht="12.75"/>
    <row r="62" spans="1:8" s="1" customFormat="1" ht="12.75"/>
    <row r="63" spans="1:8" s="1" customFormat="1" ht="12.75"/>
    <row r="64" spans="1:8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</sheetData>
  <mergeCells count="10">
    <mergeCell ref="A48:H48"/>
    <mergeCell ref="A47:B47"/>
    <mergeCell ref="A2:H2"/>
    <mergeCell ref="A3:H3"/>
    <mergeCell ref="A4:H4"/>
    <mergeCell ref="A5:H5"/>
    <mergeCell ref="A6:H6"/>
    <mergeCell ref="A8:B10"/>
    <mergeCell ref="C8:G8"/>
    <mergeCell ref="H8:H9"/>
  </mergeCells>
  <printOptions horizontalCentered="1"/>
  <pageMargins left="0.39370078740157483" right="0.39370078740157483" top="0.39370078740157483" bottom="0.39370078740157483" header="0.31496062992125984" footer="0.31496062992125984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49"/>
  <sheetViews>
    <sheetView tabSelected="1" workbookViewId="0">
      <selection activeCell="M10" sqref="M10"/>
    </sheetView>
  </sheetViews>
  <sheetFormatPr baseColWidth="10" defaultRowHeight="15"/>
  <cols>
    <col min="1" max="1" width="29.42578125" style="73" customWidth="1"/>
    <col min="2" max="2" width="21.28515625" style="73" customWidth="1"/>
    <col min="3" max="3" width="16.7109375" style="73" customWidth="1"/>
    <col min="4" max="4" width="17.7109375" style="73" customWidth="1"/>
    <col min="5" max="5" width="17" style="73" bestFit="1" customWidth="1"/>
    <col min="6" max="7" width="11.42578125" style="73"/>
    <col min="8" max="8" width="7.140625" style="73" customWidth="1"/>
    <col min="9" max="9" width="11.42578125" style="73" hidden="1" customWidth="1"/>
    <col min="10" max="16384" width="11.42578125" style="73"/>
  </cols>
  <sheetData>
    <row r="1" spans="1:9">
      <c r="A1" s="157" t="s">
        <v>133</v>
      </c>
      <c r="B1" s="157"/>
      <c r="C1" s="157"/>
      <c r="D1" s="157"/>
      <c r="E1" s="157" t="s">
        <v>58</v>
      </c>
      <c r="F1" s="158"/>
      <c r="G1" s="158"/>
      <c r="H1" s="159"/>
      <c r="I1" s="159"/>
    </row>
    <row r="2" spans="1:9">
      <c r="A2" s="158" t="s">
        <v>21</v>
      </c>
      <c r="B2" s="160" t="s">
        <v>57</v>
      </c>
      <c r="C2" s="160" t="s">
        <v>26</v>
      </c>
      <c r="D2" s="160" t="s">
        <v>10</v>
      </c>
      <c r="E2" s="157" t="s">
        <v>209</v>
      </c>
      <c r="F2" s="157"/>
      <c r="G2" s="158"/>
      <c r="H2" s="159"/>
      <c r="I2" s="159"/>
    </row>
    <row r="3" spans="1:9" ht="21.75" customHeight="1">
      <c r="A3" s="158"/>
      <c r="B3" s="161">
        <v>1</v>
      </c>
      <c r="C3" s="161">
        <v>4</v>
      </c>
      <c r="D3" s="161"/>
      <c r="E3" s="161" t="s">
        <v>60</v>
      </c>
      <c r="F3" s="161"/>
      <c r="G3" s="158"/>
      <c r="H3" s="159"/>
      <c r="I3" s="159"/>
    </row>
    <row r="4" spans="1:9" ht="49.5" customHeight="1">
      <c r="A4" s="162" t="s">
        <v>18</v>
      </c>
      <c r="B4" s="163">
        <v>1809543</v>
      </c>
      <c r="C4" s="163">
        <v>1823004</v>
      </c>
      <c r="D4" s="163">
        <v>1796022</v>
      </c>
      <c r="E4" s="163">
        <v>26982</v>
      </c>
      <c r="F4" s="163"/>
      <c r="G4" s="159"/>
      <c r="H4" s="164" t="e">
        <v>#REF!</v>
      </c>
      <c r="I4" s="159"/>
    </row>
    <row r="5" spans="1:9" ht="49.5" customHeight="1">
      <c r="A5" s="162" t="s">
        <v>19</v>
      </c>
      <c r="B5" s="163">
        <v>847166</v>
      </c>
      <c r="C5" s="163">
        <v>843222</v>
      </c>
      <c r="D5" s="163">
        <v>820953</v>
      </c>
      <c r="E5" s="163">
        <v>22269</v>
      </c>
      <c r="F5" s="163"/>
      <c r="G5" s="159"/>
      <c r="H5" s="165" t="e">
        <v>#REF!</v>
      </c>
      <c r="I5" s="159"/>
    </row>
    <row r="6" spans="1:9">
      <c r="A6" s="162"/>
      <c r="B6" s="164">
        <v>2656709</v>
      </c>
      <c r="C6" s="164">
        <v>2666226</v>
      </c>
      <c r="D6" s="164">
        <v>2616975</v>
      </c>
      <c r="E6" s="164">
        <v>49251</v>
      </c>
      <c r="F6" s="164">
        <v>0</v>
      </c>
      <c r="G6" s="159"/>
      <c r="H6" s="164">
        <v>49251</v>
      </c>
      <c r="I6" s="159"/>
    </row>
    <row r="7" spans="1:9">
      <c r="A7" s="162"/>
      <c r="B7" s="164"/>
      <c r="C7" s="164"/>
      <c r="D7" s="164"/>
      <c r="E7" s="164"/>
      <c r="F7" s="159"/>
      <c r="G7" s="159"/>
      <c r="H7" s="165">
        <v>1.8472177527336393E-2</v>
      </c>
      <c r="I7" s="159"/>
    </row>
    <row r="8" spans="1:9">
      <c r="A8" s="162" t="s">
        <v>0</v>
      </c>
      <c r="B8" s="159" t="s">
        <v>57</v>
      </c>
      <c r="C8" s="159" t="s">
        <v>26</v>
      </c>
      <c r="D8" s="159" t="s">
        <v>10</v>
      </c>
      <c r="E8" s="159" t="s">
        <v>206</v>
      </c>
      <c r="F8" s="164">
        <v>3067785</v>
      </c>
      <c r="G8" s="166"/>
      <c r="H8" s="159"/>
      <c r="I8" s="159"/>
    </row>
    <row r="9" spans="1:9" ht="30">
      <c r="A9" s="162" t="s">
        <v>18</v>
      </c>
      <c r="B9" s="163">
        <v>1809543</v>
      </c>
      <c r="C9" s="163">
        <v>1823004</v>
      </c>
      <c r="D9" s="163">
        <v>1796022</v>
      </c>
      <c r="E9" s="163">
        <v>26982</v>
      </c>
      <c r="F9" s="159"/>
      <c r="G9" s="159"/>
      <c r="H9" s="159"/>
      <c r="I9" s="159"/>
    </row>
    <row r="10" spans="1:9" ht="30">
      <c r="A10" s="162" t="s">
        <v>19</v>
      </c>
      <c r="B10" s="163">
        <v>847166</v>
      </c>
      <c r="C10" s="167">
        <v>843222</v>
      </c>
      <c r="D10" s="163">
        <v>820953</v>
      </c>
      <c r="E10" s="163">
        <v>22269</v>
      </c>
      <c r="F10" s="159"/>
      <c r="G10" s="159"/>
      <c r="H10" s="159"/>
      <c r="I10" s="159"/>
    </row>
    <row r="11" spans="1:9">
      <c r="A11" s="159"/>
      <c r="B11" s="164">
        <v>2656709</v>
      </c>
      <c r="C11" s="164">
        <v>2666226</v>
      </c>
      <c r="D11" s="164">
        <v>2616975</v>
      </c>
      <c r="E11" s="163">
        <v>49251</v>
      </c>
      <c r="F11" s="166">
        <v>0.98152782247266357</v>
      </c>
      <c r="G11" s="168"/>
      <c r="H11" s="159"/>
      <c r="I11" s="159"/>
    </row>
    <row r="12" spans="1:9">
      <c r="B12" s="74"/>
      <c r="C12" s="74"/>
      <c r="D12" s="74"/>
      <c r="E12" s="76"/>
    </row>
    <row r="13" spans="1:9">
      <c r="D13" s="75"/>
      <c r="E13" s="77"/>
    </row>
    <row r="14" spans="1:9">
      <c r="C14" s="76"/>
      <c r="D14" s="76"/>
      <c r="E14" s="77"/>
    </row>
    <row r="15" spans="1:9">
      <c r="E15" s="77"/>
    </row>
    <row r="16" spans="1:9">
      <c r="E16" s="77"/>
    </row>
    <row r="17" spans="5:5">
      <c r="E17" s="77"/>
    </row>
    <row r="32" spans="5:5">
      <c r="E32" s="77"/>
    </row>
    <row r="36" spans="2:5">
      <c r="B36" s="78"/>
    </row>
    <row r="44" spans="2:5">
      <c r="E44" s="79"/>
    </row>
    <row r="45" spans="2:5">
      <c r="E45" s="79"/>
    </row>
    <row r="46" spans="2:5">
      <c r="E46" s="79" t="s">
        <v>24</v>
      </c>
    </row>
    <row r="47" spans="2:5">
      <c r="E47" s="79"/>
    </row>
    <row r="48" spans="2:5">
      <c r="E48" s="79"/>
    </row>
    <row r="49" spans="5:5">
      <c r="E49" s="7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INGRE</vt:lpstr>
      <vt:lpstr>OBJETO DEL GASTO</vt:lpstr>
      <vt:lpstr>UNIDAD ADMINISTRATIVA</vt:lpstr>
      <vt:lpstr>TIPO DE GASTO</vt:lpstr>
      <vt:lpstr>programatica</vt:lpstr>
      <vt:lpstr>FUNCIONAL</vt:lpstr>
      <vt:lpstr>GRAFICA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luciano_maya</dc:creator>
  <cp:lastModifiedBy>Alejandro Cortes Aguilar</cp:lastModifiedBy>
  <cp:lastPrinted>2016-07-13T21:31:48Z</cp:lastPrinted>
  <dcterms:created xsi:type="dcterms:W3CDTF">2013-02-11T17:48:52Z</dcterms:created>
  <dcterms:modified xsi:type="dcterms:W3CDTF">2017-01-30T20:39:06Z</dcterms:modified>
</cp:coreProperties>
</file>