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mc:AlternateContent xmlns:mc="http://schemas.openxmlformats.org/markup-compatibility/2006">
    <mc:Choice Requires="x15">
      <x15ac:absPath xmlns:x15ac="http://schemas.microsoft.com/office/spreadsheetml/2010/11/ac" url="T:\Delegación Administrativa 2022\Recursos Materiales\SIPOT\SIPOT 3 TRIMESTRE\"/>
    </mc:Choice>
  </mc:AlternateContent>
  <xr:revisionPtr revIDLastSave="0" documentId="13_ncr:1_{F0C66F8C-70A4-48F5-BA9F-02AF8BA5BCD5}" xr6:coauthVersionLast="47" xr6:coauthVersionMax="47" xr10:uidLastSave="{00000000-0000-0000-0000-000000000000}"/>
  <bookViews>
    <workbookView xWindow="-120" yWindow="-120" windowWidth="20730" windowHeight="11040" tabRatio="753"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334271" sheetId="13" r:id="rId9"/>
    <sheet name="Tabla_334255" sheetId="10" r:id="rId10"/>
    <sheet name="Hidden_1_Tabla_334255" sheetId="11" r:id="rId11"/>
    <sheet name="Tabla_334268" sheetId="12" r:id="rId12"/>
  </sheets>
  <externalReferences>
    <externalReference r:id="rId13"/>
    <externalReference r:id="rId14"/>
    <externalReference r:id="rId15"/>
    <externalReference r:id="rId16"/>
  </externalReferences>
  <definedNames>
    <definedName name="_xlnm._FilterDatabase" localSheetId="0" hidden="1">'Reporte de Formatos'!$A$7:$BN$47</definedName>
    <definedName name="Hidden_1_Tabla_3342554" localSheetId="8">[1]Hidden_1_Tabla_334255!$A$1:$A$3</definedName>
    <definedName name="Hidden_1_Tabla_3342554">Hidden_1_Tabla_334255!$A$1:$A$3</definedName>
    <definedName name="Hidden_13" localSheetId="8">[1]Hidden_1!$A$1:$A$2</definedName>
    <definedName name="Hidden_13">Hidden_1!$A$1:$A$2</definedName>
    <definedName name="Hidden_24" localSheetId="8">[1]Hidden_2!$A$1:$A$5</definedName>
    <definedName name="Hidden_24">Hidden_2!$A$1:$A$5</definedName>
    <definedName name="Hidden_35" localSheetId="8">[1]Hidden_3!$A$1:$A$2</definedName>
    <definedName name="Hidden_35">Hidden_3!$A$1:$A$2</definedName>
    <definedName name="Hidden_413">[2]Hidden_4!$A$1:$A$32</definedName>
    <definedName name="Hidden_416" localSheetId="8">[1]Hidden_4!$A$1:$A$26</definedName>
    <definedName name="Hidden_416">Hidden_4!$A$1:$A$26</definedName>
    <definedName name="Hidden_417">[3]Hidden_4!$A$1:$A$26</definedName>
    <definedName name="Hidden_514">[2]Hidden_5!$A$1:$A$2</definedName>
    <definedName name="Hidden_520" localSheetId="8">[1]Hidden_5!$A$1:$A$41</definedName>
    <definedName name="Hidden_520">Hidden_5!$A$1:$A$41</definedName>
    <definedName name="Hidden_521">[3]Hidden_5!$A$1:$A$41</definedName>
    <definedName name="Hidden_616">[2]Hidden_6!$A$1:$A$26</definedName>
    <definedName name="Hidden_627" localSheetId="8">[1]Hidden_6!$A$1:$A$32</definedName>
    <definedName name="Hidden_627">Hidden_6!$A$1:$A$32</definedName>
    <definedName name="Hidden_628">[3]Hidden_6!$A$1:$A$32</definedName>
    <definedName name="Hidden_755" localSheetId="8">[1]Hidden_7!$A$1:$A$2</definedName>
    <definedName name="Hidden_755">Hidden_7!$A$1:$A$2</definedName>
    <definedName name="hidden6">[4]hidden6!$A$1:$A$26</definedName>
    <definedName name="hidden7">[4]hidden7!$A$1:$A$41</definedName>
    <definedName name="hidden8">[4]hidden8!$A$1:$A$32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33" i="13" l="1"/>
  <c r="AN45" i="1"/>
  <c r="AN43" i="1"/>
  <c r="AN42" i="1"/>
  <c r="AN41" i="1"/>
  <c r="AN40" i="1"/>
  <c r="AN39" i="1"/>
  <c r="AN38" i="1"/>
  <c r="AO37" i="1"/>
  <c r="AN37" i="1"/>
  <c r="AN36" i="1"/>
  <c r="AN35" i="1"/>
  <c r="AN34" i="1"/>
  <c r="AN33" i="1"/>
</calcChain>
</file>

<file path=xl/sharedStrings.xml><?xml version="1.0" encoding="utf-8"?>
<sst xmlns="http://schemas.openxmlformats.org/spreadsheetml/2006/main" count="1692" uniqueCount="626">
  <si>
    <t>43335</t>
  </si>
  <si>
    <t>TÍTULO</t>
  </si>
  <si>
    <t>NOMBRE CORTO</t>
  </si>
  <si>
    <t>DESCRIPCIÓN</t>
  </si>
  <si>
    <t>Procedimientos de adjudicación directa</t>
  </si>
  <si>
    <t>28b LGT_Art_70_Fr_XXVIII</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</si>
  <si>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</si>
  <si>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</si>
  <si>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</si>
  <si>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</si>
  <si>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</si>
  <si>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</si>
  <si>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</si>
  <si>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</si>
  <si>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</si>
  <si>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</si>
  <si>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334233</t>
  </si>
  <si>
    <t>334258</t>
  </si>
  <si>
    <t>334259</t>
  </si>
  <si>
    <t>334270</t>
  </si>
  <si>
    <t>334269</t>
  </si>
  <si>
    <t>563617</t>
  </si>
  <si>
    <t>334230</t>
  </si>
  <si>
    <t>334238</t>
  </si>
  <si>
    <t>334250</t>
  </si>
  <si>
    <t>334239</t>
  </si>
  <si>
    <t>334271</t>
  </si>
  <si>
    <t>334264</t>
  </si>
  <si>
    <t>334260</t>
  </si>
  <si>
    <t>334265</t>
  </si>
  <si>
    <t>334266</t>
  </si>
  <si>
    <t>334267</t>
  </si>
  <si>
    <t>563618</t>
  </si>
  <si>
    <t>563619</t>
  </si>
  <si>
    <t>563620</t>
  </si>
  <si>
    <t>563621</t>
  </si>
  <si>
    <t>563622</t>
  </si>
  <si>
    <t>563623</t>
  </si>
  <si>
    <t>563624</t>
  </si>
  <si>
    <t>563625</t>
  </si>
  <si>
    <t>563626</t>
  </si>
  <si>
    <t>563627</t>
  </si>
  <si>
    <t>563628</t>
  </si>
  <si>
    <t>563629</t>
  </si>
  <si>
    <t>563630</t>
  </si>
  <si>
    <t>563631</t>
  </si>
  <si>
    <t>563632</t>
  </si>
  <si>
    <t>563633</t>
  </si>
  <si>
    <t>563634</t>
  </si>
  <si>
    <t>334235</t>
  </si>
  <si>
    <t>334236</t>
  </si>
  <si>
    <t>334231</t>
  </si>
  <si>
    <t>334243</t>
  </si>
  <si>
    <t>563635</t>
  </si>
  <si>
    <t>563636</t>
  </si>
  <si>
    <t>334244</t>
  </si>
  <si>
    <t>334245</t>
  </si>
  <si>
    <t>334247</t>
  </si>
  <si>
    <t>334248</t>
  </si>
  <si>
    <t>334228</t>
  </si>
  <si>
    <t>334229</t>
  </si>
  <si>
    <t>334232</t>
  </si>
  <si>
    <t>334240</t>
  </si>
  <si>
    <t>334246</t>
  </si>
  <si>
    <t>334241</t>
  </si>
  <si>
    <t>334261</t>
  </si>
  <si>
    <t>334254</t>
  </si>
  <si>
    <t>334253</t>
  </si>
  <si>
    <t>334234</t>
  </si>
  <si>
    <t>334272</t>
  </si>
  <si>
    <t>334255</t>
  </si>
  <si>
    <t>334273</t>
  </si>
  <si>
    <t>334268</t>
  </si>
  <si>
    <t>334237</t>
  </si>
  <si>
    <t>334274</t>
  </si>
  <si>
    <t>334251</t>
  </si>
  <si>
    <t>334252</t>
  </si>
  <si>
    <t>334249</t>
  </si>
  <si>
    <t>334262</t>
  </si>
  <si>
    <t>334242</t>
  </si>
  <si>
    <t>334257</t>
  </si>
  <si>
    <t>334263</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</si>
  <si>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</si>
  <si>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</si>
  <si>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</si>
  <si>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</si>
  <si>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</si>
  <si>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</si>
  <si>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</si>
  <si>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</si>
  <si>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</si>
  <si>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</si>
  <si>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</si>
  <si>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Tabla_334271</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</si>
  <si>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</si>
  <si>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</si>
  <si>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</si>
  <si>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</si>
  <si>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</si>
  <si>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</si>
  <si>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</si>
  <si>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</si>
  <si>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</si>
  <si>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</si>
  <si>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</si>
  <si>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</si>
  <si>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</si>
  <si>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</si>
  <si>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</si>
  <si>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</si>
  <si>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</si>
  <si>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</si>
  <si>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</si>
  <si>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</si>
  <si>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</si>
  <si>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</si>
  <si>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</si>
  <si>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</si>
  <si>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</si>
  <si>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</si>
  <si>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</si>
  <si>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</si>
  <si>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</si>
  <si>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</si>
  <si>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</si>
  <si>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</si>
  <si>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</si>
  <si>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</si>
  <si>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</si>
  <si>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</si>
  <si>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</si>
  <si>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</si>
  <si>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</si>
  <si>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</si>
  <si>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</si>
  <si>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</si>
  <si>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</si>
  <si>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Tabla_334255</t>
  </si>
  <si>
    <t>Se realizaron convenios modificatorios (catálogo)</t>
  </si>
  <si>
    <t>Datos de los convenios modificatorios de la contratación 
Tabla_334268</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</si>
  <si>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</si>
  <si>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</si>
  <si>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</si>
  <si>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</si>
  <si>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</si>
  <si>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</si>
  <si>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</si>
  <si>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</si>
  <si>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</si>
  <si>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</si>
  <si>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</si>
  <si>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</si>
  <si>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</si>
  <si>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</si>
  <si>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</si>
  <si>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</si>
  <si>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</si>
  <si>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</si>
  <si>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</si>
  <si>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</si>
  <si>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</si>
  <si>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</si>
  <si>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</si>
  <si>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</si>
  <si>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</si>
  <si>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</si>
  <si>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</si>
  <si>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</si>
  <si>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</si>
  <si>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</si>
  <si>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</si>
  <si>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</si>
  <si>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</si>
  <si>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</si>
  <si>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</si>
  <si>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</si>
  <si>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</si>
  <si>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</si>
  <si>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</si>
  <si>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</si>
  <si>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</si>
  <si>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</si>
  <si>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</si>
  <si>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</si>
  <si>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</si>
  <si>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</si>
  <si>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</si>
  <si>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</si>
  <si>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</si>
  <si>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</si>
  <si>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</si>
  <si>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</si>
  <si>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</si>
  <si>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</si>
  <si>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</si>
  <si>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</si>
  <si>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</si>
  <si>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</si>
  <si>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</si>
  <si>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</si>
  <si>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</si>
  <si>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</si>
  <si>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</si>
  <si>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</si>
  <si>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</si>
  <si>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</si>
  <si>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</si>
  <si>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</si>
  <si>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</si>
  <si>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</si>
  <si>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</si>
  <si>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</si>
  <si>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</si>
  <si>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</si>
  <si>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</si>
  <si>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</si>
  <si>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</si>
  <si>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</si>
  <si>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</si>
  <si>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</si>
  <si>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</si>
  <si>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</si>
  <si>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</si>
  <si>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</si>
  <si>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</si>
  <si>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</si>
  <si>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</si>
  <si>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</si>
  <si>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</si>
  <si>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</si>
  <si>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</si>
  <si>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</si>
  <si>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</si>
  <si>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</si>
  <si>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</si>
  <si>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</si>
  <si>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</si>
  <si>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</si>
  <si>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</si>
  <si>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</si>
  <si>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</si>
  <si>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</si>
  <si>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</si>
  <si>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</si>
  <si>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</si>
  <si>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</si>
  <si>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</si>
  <si>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</si>
  <si>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</si>
  <si>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</si>
  <si>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</si>
  <si>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</si>
  <si>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</si>
  <si>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</si>
  <si>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</si>
  <si>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</si>
  <si>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43311</t>
  </si>
  <si>
    <t>43312</t>
  </si>
  <si>
    <t>43313</t>
  </si>
  <si>
    <t>43314</t>
  </si>
  <si>
    <t>43315</t>
  </si>
  <si>
    <t>43316</t>
  </si>
  <si>
    <t>ID</t>
  </si>
  <si>
    <t>Nombre(s)</t>
  </si>
  <si>
    <t>Primer apellido</t>
  </si>
  <si>
    <t>Segundo apellido</t>
  </si>
  <si>
    <t>Razón social</t>
  </si>
  <si>
    <t xml:space="preserve">RFC de los posibles contratantes </t>
  </si>
  <si>
    <t>Monto total de la cotización con impuestos incluidos</t>
  </si>
  <si>
    <t>43303</t>
  </si>
  <si>
    <t>43304</t>
  </si>
  <si>
    <t>43305</t>
  </si>
  <si>
    <t>43306</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</si>
  <si>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</si>
  <si>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</si>
  <si>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</si>
  <si>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</si>
  <si>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</si>
  <si>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</si>
  <si>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</si>
  <si>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43307</t>
  </si>
  <si>
    <t>43308</t>
  </si>
  <si>
    <t>43309</t>
  </si>
  <si>
    <t>43310</t>
  </si>
  <si>
    <t>Número de convenio modificatorio</t>
  </si>
  <si>
    <t>Objeto del convenio modificatorio</t>
  </si>
  <si>
    <t>Fecha de firma del convenio modificatorio</t>
  </si>
  <si>
    <t>Hipervínculo al documento del convenio</t>
  </si>
  <si>
    <t>Artículos 24, fracción I y 88, fracción I del “acuerdo general que regula los procedimientos de adquisición, arrendamiento de bienes muebles, prestación de servicios, obra pública y los servicios relacionados con la misma, del Tribunal Electoral del Poder Judicial de la Federación”, así como los numerales 1, 16, fracción III y 39 de las disposiciones generales del “Manual de Procedimientos para la Adquisición de Bienes, Arrendamientos y Prestación de Servicios mediante Adjudicación Directa en las Salas Regionales”</t>
  </si>
  <si>
    <t>Guadalajara</t>
  </si>
  <si>
    <t>Zapopan</t>
  </si>
  <si>
    <t>JINE880319EH6</t>
  </si>
  <si>
    <t>Erika Ivonne</t>
  </si>
  <si>
    <t>Navarro</t>
  </si>
  <si>
    <t>IIC040108489</t>
  </si>
  <si>
    <t>KCO031212FS3</t>
  </si>
  <si>
    <t>Tlajomulco de Zuñiga</t>
  </si>
  <si>
    <t xml:space="preserve">Koplin Control, S.A. de C.V. </t>
  </si>
  <si>
    <t>Delegación Administrativa Sala Regional Guadalajara</t>
  </si>
  <si>
    <t>Federales</t>
  </si>
  <si>
    <t>Recursos Federales</t>
  </si>
  <si>
    <t xml:space="preserve">Ecotecnia Ambiental, S.A. de C.V. </t>
  </si>
  <si>
    <t>EAM0009065H5</t>
  </si>
  <si>
    <t>Jose Alfredo</t>
  </si>
  <si>
    <t xml:space="preserve">Flores </t>
  </si>
  <si>
    <t>FOCA7409072C1</t>
  </si>
  <si>
    <t xml:space="preserve">Integradora CJ, S.A. de C.V. </t>
  </si>
  <si>
    <t>ICJ081202DZ0</t>
  </si>
  <si>
    <t>Comercializadora Industrial y Obras de Occidente, S.A. de C.V.</t>
  </si>
  <si>
    <t>CIO100603QR9</t>
  </si>
  <si>
    <t>ACA170222CI1</t>
  </si>
  <si>
    <t xml:space="preserve">Elevadores Schindler S.A. de C.V. </t>
  </si>
  <si>
    <t>ESC8911081Q8</t>
  </si>
  <si>
    <t xml:space="preserve">Abisai </t>
  </si>
  <si>
    <t xml:space="preserve">Alcala  </t>
  </si>
  <si>
    <t>Ruelas</t>
  </si>
  <si>
    <t>AARA7907298Q9</t>
  </si>
  <si>
    <t xml:space="preserve">Gen Industrial  S.A. de C.V. </t>
  </si>
  <si>
    <t>GIN811027SS4</t>
  </si>
  <si>
    <t xml:space="preserve">Industria de Refrescos S. de R.L. de C.V. </t>
  </si>
  <si>
    <t>IRE820805HA3</t>
  </si>
  <si>
    <t xml:space="preserve">Secretaría de Seguridad y Protección Ciudadana </t>
  </si>
  <si>
    <t>Lambda Consultoría y Construcción S.A. de C.V.</t>
  </si>
  <si>
    <t>SPF130103BF7</t>
  </si>
  <si>
    <t>LCC180912I33</t>
  </si>
  <si>
    <t>Ingeniería Integral Contra Incendio, S.A. de C.V.</t>
  </si>
  <si>
    <t>Jiménez</t>
  </si>
  <si>
    <t>Jesus</t>
  </si>
  <si>
    <t>Ceja</t>
  </si>
  <si>
    <t>Lamas</t>
  </si>
  <si>
    <t>CELJ820919DK7</t>
  </si>
  <si>
    <t xml:space="preserve">Jesus García </t>
  </si>
  <si>
    <t>Alcalde Barranquitas</t>
  </si>
  <si>
    <t>C-11</t>
  </si>
  <si>
    <t>Antonio Palafox</t>
  </si>
  <si>
    <t>Hacienda San Antonio del Valle</t>
  </si>
  <si>
    <t>SG/67-22</t>
  </si>
  <si>
    <t>Con fundamento en los artículos 24, fracciones I y II, articulo 88, fracción I del "ACUERDO GENERAL" y el apartado B (Procedimiento para la adjudicación directa a través de contrato) del Manual de Procedimientos para la Adquisición de Bienes, Arrendamientos y Prestación de Servicios Mediante Adjudicación Directa en las Salas Regionales</t>
  </si>
  <si>
    <t>Servicio de fumigación y control de plagas</t>
  </si>
  <si>
    <t xml:space="preserve">Humberto Chavira </t>
  </si>
  <si>
    <t>Lomas del Centinela</t>
  </si>
  <si>
    <t>Transferencia</t>
  </si>
  <si>
    <t>La Sala Regional Guadalajara del Tribunal Electoral del Poder Judicial de la Federación, a través del personal adscrito a la Delegación Administrativa.</t>
  </si>
  <si>
    <t>Delegación Administrativa de la Sala Regional Guadalajara</t>
  </si>
  <si>
    <t>SG/69-22</t>
  </si>
  <si>
    <t>Servicio de recolección de residuos peligrosos, biológicos infecciosos</t>
  </si>
  <si>
    <t>Vidrio</t>
  </si>
  <si>
    <t>Moderna</t>
  </si>
  <si>
    <t>SG/68-22</t>
  </si>
  <si>
    <t>Mantenimiento Preventivo correctivo equipo hidroneumático</t>
  </si>
  <si>
    <t>Monte Apeninos</t>
  </si>
  <si>
    <t>Esperanza</t>
  </si>
  <si>
    <t>SG/66-22</t>
  </si>
  <si>
    <t>Mantenimiento Preventivo correctivo planta de emergencia</t>
  </si>
  <si>
    <t>Lago Cuitzeo</t>
  </si>
  <si>
    <t>Jardines del Country</t>
  </si>
  <si>
    <t>SG/70-22</t>
  </si>
  <si>
    <t>Mantenimiento Preventivo correctivo subestación eléctrica</t>
  </si>
  <si>
    <t xml:space="preserve">Anis </t>
  </si>
  <si>
    <t>Tulipanes</t>
  </si>
  <si>
    <t>SG/78-22</t>
  </si>
  <si>
    <t>Mantenimiento Preventivo correctivo elevador de minusválidos carga y rampas eleva autos</t>
  </si>
  <si>
    <t xml:space="preserve">Washinton </t>
  </si>
  <si>
    <t xml:space="preserve">Rincon de agua azul </t>
  </si>
  <si>
    <t>SG/71-22</t>
  </si>
  <si>
    <t>Mantenimiento Preventivo correctivo equipos de aire acondicionado, chiller, extractores y equipos de precisión</t>
  </si>
  <si>
    <t>SG/72-22</t>
  </si>
  <si>
    <t>Mantenimiento Preventivo correctivo Elevador Schindler</t>
  </si>
  <si>
    <t>A San Mateo</t>
  </si>
  <si>
    <t>Anexo Jardines de San Mateo</t>
  </si>
  <si>
    <t>Naucalpan de Juárez</t>
  </si>
  <si>
    <t>SG/76-22</t>
  </si>
  <si>
    <t>Servicio de interpretación a lengua de señas mexicana (LSM)</t>
  </si>
  <si>
    <t>Isla Venados</t>
  </si>
  <si>
    <t>Arvento</t>
  </si>
  <si>
    <t>SG/74-22</t>
  </si>
  <si>
    <t>Servicio de recolección de residuos sólidos</t>
  </si>
  <si>
    <t xml:space="preserve">Antonio L. Rodriguez  </t>
  </si>
  <si>
    <t>Pte T1 P8</t>
  </si>
  <si>
    <t>Santa Maria</t>
  </si>
  <si>
    <t>Monterrey</t>
  </si>
  <si>
    <t>SG/77-22</t>
  </si>
  <si>
    <t>Suministro de agua en garrafones de 20 lts., para el consumo de los servidores</t>
  </si>
  <si>
    <t xml:space="preserve">Santa Fe </t>
  </si>
  <si>
    <t xml:space="preserve">Piso 4 </t>
  </si>
  <si>
    <t>Cruz Manca</t>
  </si>
  <si>
    <t xml:space="preserve">Cuajimalpa de Morelos </t>
  </si>
  <si>
    <t>05349</t>
  </si>
  <si>
    <t>SG/181-22</t>
  </si>
  <si>
    <t xml:space="preserve">Servicio de protección, custodia, vigilancia y seguridad </t>
  </si>
  <si>
    <t>Miguel angel de Quevedo</t>
  </si>
  <si>
    <t>El Rosedal</t>
  </si>
  <si>
    <t>Coyoacán</t>
  </si>
  <si>
    <t>04330</t>
  </si>
  <si>
    <t>SG/73-22</t>
  </si>
  <si>
    <t>Servicio de mantenimiento preventivo y correctivo al inmueble e instalaciones</t>
  </si>
  <si>
    <t>Lazaro Cárdenas</t>
  </si>
  <si>
    <t>Jardines del Bosque</t>
  </si>
  <si>
    <t>SG/75-22</t>
  </si>
  <si>
    <t>Servicio de mantenimiento preventivo y correctivo al sistema contra incendio</t>
  </si>
  <si>
    <t>Cruz del Sur</t>
  </si>
  <si>
    <t>Bosques de la Victoria</t>
  </si>
  <si>
    <t xml:space="preserve">Olga Lidia </t>
  </si>
  <si>
    <t>Torres</t>
  </si>
  <si>
    <t>Becerra</t>
  </si>
  <si>
    <t>TOBO7404013V8</t>
  </si>
  <si>
    <t>Diego Rivera</t>
  </si>
  <si>
    <t>Chapalita Inn</t>
  </si>
  <si>
    <t>Daosa, S.A. de C.V.</t>
  </si>
  <si>
    <t>DAO0401205W7</t>
  </si>
  <si>
    <t>Acueducto</t>
  </si>
  <si>
    <t>Puerta de Hierro</t>
  </si>
  <si>
    <t>SG/293-22</t>
  </si>
  <si>
    <t>Mario Alberto</t>
  </si>
  <si>
    <t>Hernandez</t>
  </si>
  <si>
    <t>Noriega</t>
  </si>
  <si>
    <t>HENM560119JK1</t>
  </si>
  <si>
    <t>Niño Obrero</t>
  </si>
  <si>
    <t>Chapalita Oriente</t>
  </si>
  <si>
    <t>D</t>
  </si>
  <si>
    <t>Servicio de Médico Especializado para cubrir Licencia de Paternidad del Titular del área del servicio medico de la Sala Regional Guadalajara</t>
  </si>
  <si>
    <t xml:space="preserve">Mantenimiento preventivo y/o correctivo a los equipos de RX y detectores de metales </t>
  </si>
  <si>
    <t>MES080514CSA</t>
  </si>
  <si>
    <t>Canal Nacional</t>
  </si>
  <si>
    <t>Iztapalapa</t>
  </si>
  <si>
    <t>Mantenimiento preventivo y/o correctivo alarmas, puertas de emergencia y accesorios</t>
  </si>
  <si>
    <t xml:space="preserve">Ceja </t>
  </si>
  <si>
    <t>Mantenimiento preventivo y/o correctivo a impresoras y escáneres</t>
  </si>
  <si>
    <t>Mantenimiento preventivo y/o correctivo desfibrilador</t>
  </si>
  <si>
    <t xml:space="preserve">Adquisición de gas LP para el área del comedor </t>
  </si>
  <si>
    <t xml:space="preserve">Curso para 15 personas en el manejo de residuos peligrosos, este impartido por el personal que este certificado ante la autoridad competente. </t>
  </si>
  <si>
    <t>Dictamen de seguridad estructural de estado actual y evaluación postsísmica detallada de la sala regional Guadalajara</t>
  </si>
  <si>
    <t>Servicio de limpieza, desinfección y suministro de pipas de agua para la cisterna de esta Sala Regional</t>
  </si>
  <si>
    <t>Servicio de mantenimiento preventivo y/o correctivo del vehículo Tiida Nissan, modelo 2016, placas JMK1484</t>
  </si>
  <si>
    <t>Servicio de mantenimiento correctivo al motor de combustión interna del sistema contra incendios, reparación, pruebas, puesta en marcha de motor</t>
  </si>
  <si>
    <t xml:space="preserve">Evaluación de conformidad de las instalaciones de aprovechamiento de gas L.P. </t>
  </si>
  <si>
    <t>Mantenimiento preventivo y/o correctivo Nissan 2020 versión NV350 Urvan-15 Pasajeros placas JRN7778 Motor QR25744696Q Serie JN1BE6DS6L9036982</t>
  </si>
  <si>
    <t>AIC970801ULO</t>
  </si>
  <si>
    <t>El sol</t>
  </si>
  <si>
    <t>Transportadora oligas S.A. de C.V.</t>
  </si>
  <si>
    <t>TOL081121V48</t>
  </si>
  <si>
    <t>KM. 1.4</t>
  </si>
  <si>
    <t>GOLV8306213Q8</t>
  </si>
  <si>
    <t>Ponciano Arraga</t>
  </si>
  <si>
    <t>Arandas centro</t>
  </si>
  <si>
    <t>Arandas</t>
  </si>
  <si>
    <t>BOC1704188E2</t>
  </si>
  <si>
    <t>Mexicaltzingo</t>
  </si>
  <si>
    <t>Americana</t>
  </si>
  <si>
    <t>Jose Manuel</t>
  </si>
  <si>
    <t xml:space="preserve">Arratia </t>
  </si>
  <si>
    <t>Lugo</t>
  </si>
  <si>
    <t>AALM550322FIA</t>
  </si>
  <si>
    <t>Moctezuma</t>
  </si>
  <si>
    <t>Villa puerta del sol</t>
  </si>
  <si>
    <t>zapopan</t>
  </si>
  <si>
    <t>Cintas adhesivas antiderrapantes para actividades relacionadas con seguridad y protección civil</t>
  </si>
  <si>
    <t>Medicamentos para el área medica</t>
  </si>
  <si>
    <t>Refrigerador de acero inoxidable de 19'</t>
  </si>
  <si>
    <t>Tarima dieléctrica</t>
  </si>
  <si>
    <t>Brazo Hidráulico Cierrapuerta Color Plata</t>
  </si>
  <si>
    <t>Adquisición de material de curación para el área médica.</t>
  </si>
  <si>
    <t>Adquisición de diversos materiales para los filtros sanitarios de esta Sala Regional  (cubrebocas, termómetros, guantes y toallas desinfectantes)</t>
  </si>
  <si>
    <t>Geminis farmacias especializadas S.A. de C.V.</t>
  </si>
  <si>
    <t>GFE030603LU2</t>
  </si>
  <si>
    <t>Tarascos</t>
  </si>
  <si>
    <t>A PB</t>
  </si>
  <si>
    <t>Monraz</t>
  </si>
  <si>
    <t>Distribuidora de medicamentos y reactivos S.A. de C.V.</t>
  </si>
  <si>
    <t>DMR010530KJA</t>
  </si>
  <si>
    <t>Silvano Barra Laureles</t>
  </si>
  <si>
    <t>Laureles</t>
  </si>
  <si>
    <t>Mueblera el duende S.A. de C.V.</t>
  </si>
  <si>
    <t>MDU711201PJ0</t>
  </si>
  <si>
    <t xml:space="preserve">Fernando de Celada </t>
  </si>
  <si>
    <t>Vallarta Norte</t>
  </si>
  <si>
    <t>Indutrial Hospitalaria S. de R.L. de C.V.</t>
  </si>
  <si>
    <t>IHO010611JY6</t>
  </si>
  <si>
    <t>433A</t>
  </si>
  <si>
    <t>De rio San Buenaventura</t>
  </si>
  <si>
    <t>Arenal</t>
  </si>
  <si>
    <t>Tlapa</t>
  </si>
  <si>
    <t>Ciudad de Mexico</t>
  </si>
  <si>
    <t>Pre-Auditoria ambiental (trabajos de campo, recepcion y analisis de informacion y entrega de informe y plan de accion) Diagnostico ambiental para la rectificacion con validez Estatal (PVAC) Y Federal (PNAA)</t>
  </si>
  <si>
    <t>Jose Luis</t>
  </si>
  <si>
    <t>Gozalez</t>
  </si>
  <si>
    <t>Villalobos</t>
  </si>
  <si>
    <t>Ayma Ingenieria y Consultoria, S.A. de C.V.</t>
  </si>
  <si>
    <t>Bani Obra Civil, S. de R.L. de C.V.</t>
  </si>
  <si>
    <t>Dyfim S.A.</t>
  </si>
  <si>
    <t>Ambar Cargo, S.A. de C.V.</t>
  </si>
  <si>
    <t>Moro Electronics Systems, S.A. de C.V.</t>
  </si>
  <si>
    <t>DYF7612219D6</t>
  </si>
  <si>
    <t>Colectora El Cotijo</t>
  </si>
  <si>
    <t>Federalismo</t>
  </si>
  <si>
    <t>San Juan de los Arcos</t>
  </si>
  <si>
    <t>Valle Sur</t>
  </si>
  <si>
    <t>Tala</t>
  </si>
  <si>
    <t xml:space="preserve">Peso mexicano </t>
  </si>
  <si>
    <t>12</t>
  </si>
  <si>
    <t>Ingenieria Integral Contra Incendio S.A. de C.V.</t>
  </si>
  <si>
    <t>Ambar Cargo, S.A. DE C.V.</t>
  </si>
  <si>
    <t>https://www.te.gob.mx/Repositorio/A70F28-B/SRG/2022/3ER TRIMESTRE/SUFICIENCIAS/220622 TEPJF-DGRF-JUPP-0546-2022 Servicio de Pre-auditoría y Auditoría para la recertificación ambiental con validez estatal-SRG 696.cleaned.pdf</t>
  </si>
  <si>
    <t>https://www.te.gob.mx/Repositorio/A70F28-B/SRG/2022/3ER TRIMESTRE/SUFICIENCIAS/220622 TEPJF-SRG-DA-00699-2022-Servicio de mantenimiento a escáneres e impresoras-SRG.cleaned.pdf</t>
  </si>
  <si>
    <t>https://www.te.gob.mx/Repositorio/A70F28-B/SRG/2022/3ER TRIMESTRE/SUFICIENCIAS/220721 TEPJF-SRG-DA-0805-2022 Servicio de mantenimiento preventivo yo correctivo al desfibrilador del consultorio-SRG.cleaned.pdf</t>
  </si>
  <si>
    <t>https://www.te.gob.mx/Repositorio/A70F28-B/SRG/2022/3ER TRIMESTRE/SUFICIENCIAS/220812 TEPJF-SRG-DA-00873-2022-Adquisición de gas L.P..cleaned.pdf</t>
  </si>
  <si>
    <t>https://www.te.gob.mx/Repositorio/A70F28-B/SRG/2022/3ER TRIMESTRE/SUFICIENCIAS/220829 TEPJF-SRG-0920-2022-Manejo de residuos peligrosos -SRG.cleaned.pdf</t>
  </si>
  <si>
    <t>https://www.te.gob.mx/Repositorio/A70F28-B/SRG/2022/3ER TRIMESTRE/SUFICIENCIAS/220922 TEPJF-SRG-DA-1003-2022-Dictamen de seguridas estructural-SRG.cleaned.pdf</t>
  </si>
  <si>
    <t>https://www.te.gob.mx/Repositorio/A70F28-B/SRG/2022/3ER TRIMESTRE/SUFICIENCIAS/Sello of. 00982-Servicio de limpieza desinfección y suministro de pipas-SRG.pdf</t>
  </si>
  <si>
    <t>https://www.te.gob.mx/Repositorio/A70F28-B/SRG/2022/3ER TRIMESTRE/SUFICIENCIAS/220927 TEPJF-SRG-DA-01000-2022-Servicio de mantenimiento preventivo al vehiculo.pdf</t>
  </si>
  <si>
    <t>https://www.te.gob.mx/Repositorio/A70F28-B/SRG/2022/3ER TRIMESTRE/SUFICIENCIAS/220526 TEPJF-SRG-DA-00602-2022-Adquisición de cintas adhesivas antiderrapantes-SRG.cleaned.pdf</t>
  </si>
  <si>
    <t>https://www.te.gob.mx/Repositorio/A70F28-B/SRG/2022/3ER TRIMESTRE/SUFICIENCIAS/220721 TEPJF-SRG-DA-0804-2022-Adquisición de un refrigerador de 19 pies-SRG.cleaned.pdf</t>
  </si>
  <si>
    <t>https://www.te.gob.mx/Repositorio/A70F28-B/SRG/2022/3ER TRIMESTRE/SUFICIENCIAS/220812 TEPJF-SRG-00868-2022 -Adquisición de 3 brazos hidráulicos -SRG.cleaned.pdf</t>
  </si>
  <si>
    <t>https://www.te.gob.mx/Repositorio/A70F28-B/SRG/2022/3ER TRIMESTRE/SUFICIENCIAS/220922 TEPJF-SRG-DA-00984-2022-Adquisición de diversos materiales para los filtros sanitarios-SRG.pdf</t>
  </si>
  <si>
    <t>https://www.te.gob.mx/Repositorio/A70F28-B/SRG/2022/3ER TRIMESTRE/SUFICIENCIAS/SG-66-220105 TEPJF-SRG-DA-01398-2021- Mantenimiento planta de emergencia.pdf</t>
  </si>
  <si>
    <t>https://www.te.gob.mx/Repositorio/A70F28-B/SRG/2022/3ER TRIMESTRE/SUFICIENCIAS/SG-67-220105 TEPJF-SRG-DA-01386-2022 Servicio de Fumigación (1).pdf</t>
  </si>
  <si>
    <t>https://www.te.gob.mx/Repositorio/A70F28-B/SRG/2022/3ER TRIMESTRE/SUFICIENCIAS/SG-68-220105 TEPJF-SRG-DA-01394-2021- Mantenimiento hidroneumático.pdf</t>
  </si>
  <si>
    <t>https://www.te.gob.mx/Repositorio/A70F28-B/SRG/2022/3ER TRIMESTRE/SUFICIENCIAS/SG-69-220104 TEPJF-SRG-DA-01390-2021- Residuos peligrosos área médica.pdf</t>
  </si>
  <si>
    <t>https://www.te.gob.mx/Repositorio/A70F28-B/SRG/2022/3ER TRIMESTRE/SUFICIENCIAS/SG-70-220105 TEPJF-SRG-DA-01401-2021- Mantenimiento subestación eléctrica.pdf</t>
  </si>
  <si>
    <t>https://www.te.gob.mx/Repositorio/A70F28-B/SRG/2022/3ER TRIMESTRE/SUFICIENCIAS/SG-71-220105 TEPJF-DGRF-JUPP-0040-2022 Mantenimiento a equipos de aire acondicionado.pdf</t>
  </si>
  <si>
    <t>https://www.te.gob.mx/Repositorio/A70F28-B/SRG/2022/3ER TRIMESTRE/SUFICIENCIAS/SG-72-220104 TEPJF-SRG-DA-01388-2021-Mantenimiento a elevador.pdf</t>
  </si>
  <si>
    <t>https://www.te.gob.mx/Repositorio/A70F28-B/SRG/2022/3ER TRIMESTRE/SUFICIENCIAS/SG-73-SUFI LAMBDA.pdf</t>
  </si>
  <si>
    <t>https://www.te.gob.mx/Repositorio/A70F28-B/SRG/2022/3ER TRIMESTRE/SUFICIENCIAS/SG-74-220104 TEPJF-SRG-DA-01387-2021 Residuos solidos.pdf</t>
  </si>
  <si>
    <t>https://www.te.gob.mx/Repositorio/A70F28-B/SRG/2022/3ER TRIMESTRE/SUFICIENCIAS/SG-76-220104 TEPJF-DGRF-JUPP-0022-2022 Interpretación de lenguaje de señas.pdf</t>
  </si>
  <si>
    <t>https://www.te.gob.mx/Repositorio/A70F28-B/SRG/2022/3ER TRIMESTRE/SUFICIENCIAS/SG-78-220105 TEPJF-SRG-DA-01393-2021 Mantenimiento elevadores.pdf</t>
  </si>
  <si>
    <t>https://www.te.gob.mx/Repositorio/A70F28-B/SRG/2022/3ER TRIMESTRE/SUFICIENCIAS/SG-77-220105 TEPJF-SRG-DA-01397-2021 Suministro de agua embotellada.pdf</t>
  </si>
  <si>
    <t>https://www.te.gob.mx/Repositorio/A70F28-B/SRG/2022/3ER TRIMESTRE/SUFICIENCIAS/SUFICIENCIA SG-75 ING INTEGRAL.cleaned.pdf</t>
  </si>
  <si>
    <t>https://www.te.gob.mx/Repositorio/A70F28-B/SRG/2022/3ER TRIMESTRE/SUFICIENCIAS/SUFICIENCIA SG-181 PROTECCION FEDERAL.cleaned.pdf</t>
  </si>
  <si>
    <t>https://www.te.gob.mx/Repositorio/A70F28-B/SRG/2022/3ER TRIMESTRE/SUFICIENCIAS/220325 TEPJF-DGRF-JUPP-0273-2022-Servicio Médico-SG-293.pdf</t>
  </si>
  <si>
    <t>https://www.te.gob.mx/Repositorio/A70F28-B/SRG/2022/3ER TRIMESTRE/SUFICIENCIAS/220719 TEPJF-SRG-DA-0784-2022-Adquisición de medicamentos-SRG.cleaned.pdf</t>
  </si>
  <si>
    <t>https://www.te.gob.mx/Repositorio/A70F28-B/SRG/2022/3ER TRIMESTRE/SUFICIENCIAS/220721 TEPJF-SRG-DA-0803-2022-Adquisición de material de curación para el área médica-SRG.cleaned.pdf</t>
  </si>
  <si>
    <t>https://www.te.gob.mx/Repositorio/A70F28-B/SRG/2022/3ER TRIMESTRE/ORDENES DE SERVICIO/OS 20220031 OK.pdf</t>
  </si>
  <si>
    <t>https://www.te.gob.mx/Repositorio/A70F28-B/SRG/2022/3ER TRIMESTRE/ORDENES DE SERVICIO/OS 20220032 OK.pdf</t>
  </si>
  <si>
    <t>https://www.te.gob.mx/Repositorio/A70F28-B/SRG/2022/3ER TRIMESTRE/ORDENES DE SERVICIO/OS 20220033 OK.pdf</t>
  </si>
  <si>
    <t>https://www.te.gob.mx/Repositorio/A70F28-B/SRG/2022/3ER TRIMESTRE/ORDENES DE SERVICIO/OS 20220034 OK.pdf</t>
  </si>
  <si>
    <t>https://www.te.gob.mx/Repositorio/A70F28-B/SRG/2022/3ER TRIMESTRE/ORDENES DE SERVICIO/OS 20220035 OK.pdf</t>
  </si>
  <si>
    <t>https://www.te.gob.mx/Repositorio/A70F28-B/SRG/2022/3ER TRIMESTRE/ORDENES DE SERVICIO/OS 20220036 OK.pdf</t>
  </si>
  <si>
    <t>https://www.te.gob.mx/Repositorio/A70F28-B/SRG/2022/3ER TRIMESTRE/ORDENES DE SERVICIO/OS 20220037 OK.pdf</t>
  </si>
  <si>
    <t>https://www.te.gob.mx/Repositorio/A70F28-B/SRG/2022/3ER TRIMESTRE/ORDENES DE SERVICIO/OS 20220038 OK.pdf</t>
  </si>
  <si>
    <t>https://www.te.gob.mx/Repositorio/A70F28-B/SRG/2022/3ER TRIMESTRE/ORDENES DE SERVICIO/OS 20220039 OK.pdf</t>
  </si>
  <si>
    <t>https://www.te.gob.mx/Repositorio/A70F28-B/SRG/2022/3ER TRIMESTRE/ORDENES DE SERVICIO/OS 20220040 OK.pdf</t>
  </si>
  <si>
    <t>https://www.te.gob.mx/Repositorio/A70F28-B/SRG/2022/3ER TRIMESTRE/ORDENES DE SERVICIO/OS 20220041 OK.pdf</t>
  </si>
  <si>
    <t>https://www.te.gob.mx/Repositorio/A70F28-B/SRG/2022/3ER TRIMESTRE/ORDENES DE SERVICIO/OS 20220042 OK.pdf</t>
  </si>
  <si>
    <t>https://www.te.gob.mx/Repositorio/A70F28-B/SRG/2022/3ER TRIMESTRE/ORDENES DE SERVICIO/OS 20220043 OK.pdf</t>
  </si>
  <si>
    <t>https://www.te.gob.mx/Repositorio/A70F28-B/SRG/2022/3ER TRIMESTRE/ORDENES DE SERVICIO/OS 20220044 OK.pdf</t>
  </si>
  <si>
    <t>https://www.te.gob.mx/Repositorio/A70F28-B/SRG/2022/3ER TRIMESTRE/ORDENES DE SERVICIO/OS 20220045 OK.pdf</t>
  </si>
  <si>
    <t>https://www.te.gob.mx/Repositorio/A70F28-B/SRG/2022/3ER TRIMESTRE/ORDENES DE SERVICIO/OS 20220046 OK.pdf</t>
  </si>
  <si>
    <t>https://www.te.gob.mx/Repositorio/A70F28-B/SRG/2022/3ER TRIMESTRE/PEDIDOS/PEDIDO 20220017 OK.pdf</t>
  </si>
  <si>
    <t>https://www.te.gob.mx/Repositorio/A70F28-B/SRG/2022/3ER TRIMESTRE/PEDIDOS/PEDIDO 20220018 OK.pdf</t>
  </si>
  <si>
    <t>https://www.te.gob.mx/Repositorio/A70F28-B/SRG/2022/3ER TRIMESTRE/PEDIDOS/PEDIDO 20220019 OK.pdf</t>
  </si>
  <si>
    <t>https://www.te.gob.mx/Repositorio/A70F28-B/SRG/2022/3ER TRIMESTRE/PEDIDOS/PEDIDO 20220020 OK.pdf</t>
  </si>
  <si>
    <t>https://www.te.gob.mx/Repositorio/A70F28-B/SRG/2022/3ER TRIMESTRE/PEDIDOS/PEDIDO 20220021 OK.pdf</t>
  </si>
  <si>
    <t>https://www.te.gob.mx/Repositorio/A70F28-B/SRG/2022/3ER TRIMESTRE/PEDIDOS/PEDIDO 20220022 OK.pdf</t>
  </si>
  <si>
    <t>https://www.te.gob.mx/Repositorio/A70F28-B/70-28-b/2022/SG-181-22.pdf</t>
  </si>
  <si>
    <t>https://www.te.gob.mx/Repositorio/A70F28-B/70-28-b/2022/SG-293-22.pdf</t>
  </si>
  <si>
    <t>https://www.te.gob.mx/Repositorio/A70F28-B/70-28-b/2022/SG-78-22.pdf</t>
  </si>
  <si>
    <t>https://www.te.gob.mx/Repositorio/A70F28-B/70-28-b/2022/SG-77-22.pdf</t>
  </si>
  <si>
    <t>https://www.te.gob.mx/Repositorio/A70F28-B/70-28-b/2022/SG-76-22.pdf</t>
  </si>
  <si>
    <t>https://www.te.gob.mx/Repositorio/A70F28-B/70-28-b/2022/SG-75-22.pdf</t>
  </si>
  <si>
    <t>https://www.te.gob.mx/Repositorio/A70F28-B/70-28-b/2022/SG-74-22.pdf</t>
  </si>
  <si>
    <t>https://www.te.gob.mx/Repositorio/A70F28-B/70-28-b/2022/SG-73-22.pdf</t>
  </si>
  <si>
    <t>https://www.te.gob.mx/Repositorio/A70F28-B/70-28-b/2022/SG-72-22.pdf</t>
  </si>
  <si>
    <t>https://www.te.gob.mx/Repositorio/A70F28-B/70-28-b/2022/SG-71-22-censurado-VFpdf.pdf</t>
  </si>
  <si>
    <t>https://www.te.gob.mx/Repositorio/A70F28-B/70-28-b/2022/SG-68-22.pdf</t>
  </si>
  <si>
    <t>https://www.te.gob.mx/Repositorio/A70F28-B/70-28-b/2022/SS-66-22.pdf</t>
  </si>
  <si>
    <t>https://www.te.gob.mx/Repositorio/A70F28-B/70-28-b/2022/SS-67-22.pdf</t>
  </si>
  <si>
    <t>https://www.te.gob.mx/Repositorio/A70F28-B/70-28-b/2022/SS-69-22.pdf</t>
  </si>
  <si>
    <t>https://www.te.gob.mx/Repositorio/A70F28-B/70-28-b/2022/SS-70-22.pdf</t>
  </si>
  <si>
    <t>https://www.te.gob.mx/Repositorio/A70F28-B/SRG/2022/3ER TRIMESTRE/OFICIOS DE SATISFACCIÓN/OF SAT 20220033 OK.pdf</t>
  </si>
  <si>
    <t>https://www.te.gob.mx/Repositorio/A70F28-B/SRG/2022/3ER TRIMESTRE/OFICIOS DE SATISFACCIÓN/OF SAT 20220034 OK.pdf</t>
  </si>
  <si>
    <t>https://www.te.gob.mx/Repositorio/A70F28-B/SRG/2022/3ER TRIMESTRE/OFICIOS DE SATISFACCIÓN/OF SAT 20220035 OK.pdf</t>
  </si>
  <si>
    <t>https://www.te.gob.mx/Repositorio/A70F28-B/SRG/2022/3ER TRIMESTRE/OFICIOS DE SATISFACCIÓN/OF SAT 20220036 OK.pdf</t>
  </si>
  <si>
    <t>https://www.te.gob.mx/Repositorio/A70F28-B/SRG/2022/3ER TRIMESTRE/OFICIOS DE SATISFACCIÓN/OF SAT 20220037 OK.pdf</t>
  </si>
  <si>
    <t>https://www.te.gob.mx/Repositorio/A70F28-B/SRG/2022/3ER TRIMESTRE/OFICIOS DE SATISFACCIÓN/OF SAT 20220039 OK.pdf</t>
  </si>
  <si>
    <t>https://www.te.gob.mx/Repositorio/A70F28-B/SRG/2022/3ER TRIMESTRE/OFICIOS DE SATISFACCIÓN/OF SAT 20220040 OK.pdf</t>
  </si>
  <si>
    <t>https://www.te.gob.mx/Repositorio/A70F28-B/SRG/2022/3ER TRIMESTRE/OFICIOS DE SATISFACCIÓN/OF SAT 20220041 OK.pdf</t>
  </si>
  <si>
    <t>https://www.te.gob.mx/Repositorio/A70F28-B/SRG/2022/3ER TRIMESTRE/OFICIOS DE SATISFACCIÓN/OF SAT 20220042 OK.pdf</t>
  </si>
  <si>
    <t>https://www.te.gob.mx/Repositorio/A70F28-B/SRG/2022/3ER TRIMESTRE/OFICIOS DE SATISFACCIÓN/OF SAT 20220043 OK.pdf</t>
  </si>
  <si>
    <t>https://www.te.gob.mx/Repositorio/A70F28-B/SRG/2022/3ER TRIMESTRE/OFICIOS DE SATISFACCIÓN/OF SAT 20220046 OK.pdf</t>
  </si>
  <si>
    <t>https://www.te.gob.mx/Repositorio/A70F28-B/SRG/2022/3ER TRIMESTRE/OFICIOS DE SATISFACCIÓN/OF SAT PEDIDO 20220017 OK.pdf</t>
  </si>
  <si>
    <t>https://www.te.gob.mx/Repositorio/A70F28-B/SRG/2022/3ER TRIMESTRE/OFICIOS DE SATISFACCIÓN/OF SAT PEDIDO 20220018 OK.pdf</t>
  </si>
  <si>
    <t>https://www.te.gob.mx/Repositorio/A70F28-B/SRG/2022/3ER TRIMESTRE/OFICIOS DE SATISFACCIÓN/OF SAT PEDIDO 20220019 OK.pdf</t>
  </si>
  <si>
    <t>https://www.te.gob.mx/Repositorio/A70F28-B/SRG/2022/3ER TRIMESTRE/OFICIOS DE SATISFACCIÓN/OF SAT PEDIDO 20220020 OK.pdf</t>
  </si>
  <si>
    <t>https://www.te.gob.mx/Repositorio/A70F28-B/SRG/2022/3ER TRIMESTRE/OFICIOS DE SATISFACCIÓN/OF SAT PEDIDO 20220021 OK.pdf</t>
  </si>
  <si>
    <t>https://www.te.gob.mx/Repositorio/A70F28-B/SRG/2022/3ER TRIMESTRE/OFICIOS DE SATISFACCIÓN/OF SAT PEDIDO 20220022 OK.pdf</t>
  </si>
  <si>
    <t>https://www.te.gob.mx/Repositorio/A70F28-B/SRG/2022/3ER TRIMESTRE/FINIQUITOS/FINIQUITO SG-293 ok.pdf</t>
  </si>
  <si>
    <t>https://www.te.gob.mx/Repositorio/A70F28-B/SRG/2022/3ER TRIMESTRE/FINIQUITOS/FINIQUITO SG-78 ok.pdf</t>
  </si>
  <si>
    <t>https://www.te.gob.mx/Repositorio/A70F28-B/SRG/2022/3ER TRIMESTRE/OFICIOS DE SATISFACCIÓN/OF SAT 20220031 OK.pdf</t>
  </si>
  <si>
    <t>https://www.te.gob.mx/Repositorio/A70F28-B/SRG/2022/3ER TRIMESTRE/SUFICIENCIAS/JUPP 0778-Mantenimiento correctivo a motor de combustion interna.ok.pdf</t>
  </si>
  <si>
    <t>https://www.te.gob.mx/Repositorio/A70F28-B/SRG/2022/3ER TRIMESTRE/SUFICIENCIAS/OF 648 SUFI mantenimiento preventivo a los equipos de rayos x .ok.pdf</t>
  </si>
  <si>
    <t>https://www.te.gob.mx/Repositorio/A70F28-B/SRG/2022/3ER TRIMESTRE/SUFICIENCIAS/Mantenimiento preventivo en alarmas, puertas de emergencia.pok.pdf</t>
  </si>
  <si>
    <t>https://www.te.gob.mx/Repositorio/A70F28-B/SRG/2022/3ER TRIMESTRE/SUFICIENCIAS/220805 TEPJF-SRG-DA-0850-2022-Adquisición de 4 tarimas dielectricas para el area de la subestacion-SRG.oko.pdf</t>
  </si>
  <si>
    <t>https://www.te.gob.mx/Repositorio/A70F28-B/SRG/2022/3ER TRIMESTRE/SUFICIENCIAS/220927 TEPJF-SRG-DA-1001-2022-Servicio de mantenimiento preventivo al vehiculo -SRG.pdf</t>
  </si>
  <si>
    <t>https://www.te.gob.mx/Repositorio/A70F28-B/SRG/2022/3ER TRIMESTRE/SUFICIENCIAS/220927 TEPJF-SRG-DA-00999-2022Sello of. 0999-Servicio de mantenimiento preventivo al vehiculo -SRG.pdf</t>
  </si>
  <si>
    <t>https://www.te.gob.mx/Repositorio/A70F28-B/SRG/2022/3ER TRIMESTRE/SUFICIENCIAS/220927 TEPJF-SRG-DA-00996-2022-Servicio de mantenimiento preventivo al vehiculo -SRG.pdf</t>
  </si>
  <si>
    <t>https://www.te.gob.mx/Repositorio/A70F28-B/SRG/2022/3ER TRIMESTRE/SUFICIENCIAS/220927 TEPJF-SRG-DA-01002-2022-Servicio de mantenimiento preventivo al vehiculo 7778.pdf</t>
  </si>
  <si>
    <t>https://www.te.gob.mx/Repositorio/A70F28-B/SRG/2022/3ER TRIMESTRE/PEDIDOS/PEDIDO 20220023 ok.pdf</t>
  </si>
  <si>
    <t>https://www.te.gob.mx/Repositorio/A70F28-B/SRG/2022/3ER TRIMESTRE/PEDIDOS/PEDIDO 20220024 ok.pdf</t>
  </si>
  <si>
    <t>https://www.te.gob.mx/Repositorio/A70F28-B/SRG/2022/3ER TRIMESTRE/PEDIDOS/PEDIDO 20220025 ok.pdf</t>
  </si>
  <si>
    <t>https://www.te.gob.mx/Repositorio/A70F28-B/SRG/2022/3ER TRIMESTRE/SUFICIENCIAS/Sello of. 00981-Evaluación de conformidad de las instalaciones fisicas -SRG.pdf</t>
  </si>
  <si>
    <t>Servicio de mantenimiento preventivo y/o correctivo Nissan 2020 vesión NV350 URVAN carga panel placas JV86421 motor QR25744684Q serie JN6BE6CS2L9059302</t>
  </si>
  <si>
    <t>Servicio de mantenimiento preventivo y/o correctivo del vehículo Tiida Nissan, modelo 2016, placas JMK1482</t>
  </si>
  <si>
    <t>Servicio de mantenimiento preventivo y/o correctivo del vehículo Tiida Nissan, modelo 2016, placas JMK1481</t>
  </si>
  <si>
    <t>https://www.te.gob.mx/Repositorio/A70F28-B/SRG/2022/3ER TRIMESTRE/FINIQUITOS/finiquito y cumplimiento SG-75 contra incendio.pdf</t>
  </si>
  <si>
    <t>https://www.te.gob.mx/Repositorio/A70F28-B/SRG/2022/3ER TRIMESTRE/FINIQUITOS/finiquito SG-70-22 subestacion.pdf</t>
  </si>
  <si>
    <t>https://www.te.gob.mx/Repositorio/A70F28-B/SRG/2022/3ER TRIMESTRE/OFICIOS DE SATISFACCIÓN/OF SAT SG-66-BIM JUL-AGO SEPT-OCT INTEGRADORA CJ PLANTA DE EMERGENCIA OK.pdf</t>
  </si>
  <si>
    <t>https://www.te.gob.mx/Repositorio/A70F28-B/SRG/2022/3ER TRIMESTRE/OFICIOS DE SATISFACCIÓN/OF SAT SG-293-JULIO MARIO ALBERTO SERVICIO MEDICO OK.pdf</t>
  </si>
  <si>
    <t>https://www.te.gob.mx/Repositorio/A70F28-B/SRG/2022/3ER TRIMESTRE/OFICIOS DE SATISFACCIÓN/OF SAT SG-68 JUL-AGO-SEPT JOSE ALFREDO FLORES HIDRO OK.pdf</t>
  </si>
  <si>
    <t>https://www.te.gob.mx/Repositorio/A70F28-B/SRG/2022/3ER TRIMESTRE/OFICIOS DE SATISFACCIÓN/OF SAT SG-69 JUL-AGO-SEPT ECOTECNIA RPBI OK.pdf</t>
  </si>
  <si>
    <t>https://www.te.gob.mx/Repositorio/A70F28-B/SRG/2022/3ER TRIMESTRE/OFICIOS DE SATISFACCIÓN/OF SAT SG-71-3ER TRIM JOSE ALFREDO FLORES AIRE ACONDICIONADO OK.pdf</t>
  </si>
  <si>
    <t>https://www.te.gob.mx/Repositorio/A70F28-B/SRG/2022/3ER TRIMESTRE/OFICIOS DE SATISFACCIÓN/OF SAT SG-72 JUL-AGO-SEPT ELEVADOR SCHINDLER OK.pdf</t>
  </si>
  <si>
    <t>https://www.te.gob.mx/Repositorio/A70F28-B/SRG/2022/3ER TRIMESTRE/OFICIOS DE SATISFACCIÓN/OF SAT SG-73-JUL-AGO-SEPT LAMBDA MANTENIMIENTO INMUEBLE OK.pdf</t>
  </si>
  <si>
    <t>https://www.te.gob.mx/Repositorio/A70F28-B/SRG/2022/3ER TRIMESTRE/OFICIOS DE SATISFACCIÓN/OF SAT SG-74 JUL-AGO-SEPT GEN INDUSTRIAL OK.pdf</t>
  </si>
  <si>
    <t>https://www.te.gob.mx/Repositorio/A70F28-B/SRG/2022/3ER TRIMESTRE/OFICIOS DE SATISFACCIÓN/OF SAT SG-76-JUL-AGO-SEPT ABISAI ALCALA LSM OK.pdf</t>
  </si>
  <si>
    <t>https://www.te.gob.mx/Repositorio/A70F28-B/SRG/2022/3ER TRIMESTRE/OFICIOS DE SATISFACCIÓN/OF SAT SG-77-JUL-AGO-SEPT BEBIDAS PURIFICADAS SUMINISTRO DE AGUA OK.pdf</t>
  </si>
  <si>
    <t>https://www.te.gob.mx/Repositorio/A70F28-B/SRG/2022/3ER TRIMESTRE/OFICIOS DE SATISFACCIÓN/OF SAT SG-78-SEMESTRAL AMBAR CARGO RAMPAS Y ELEVADOR OK.pdf</t>
  </si>
  <si>
    <t>https://www.te.gob.mx/Repositorio/A70F28-B/SRG/2022/3ER TRIMESTRE/OFICIOS DE SATISFACCIÓN/OF SAT SG-67-AGOSTO KOPLIN OF 251.pdf</t>
  </si>
  <si>
    <t>Respecto al campo "Domicilio fiscal de la empresa, contratista o proveedor. Número interior, en su caso" no se agrega información debido a que el proveedor manifiesta no existir. En cuanto a los criterios “Domicilio en el extranjero de la empresa, persona contratista o proveedora País”, “Domicilio en el extranjero de la empresa, persona contratista o proveedora Ciudad”, “Domicilio en el extranjero de la empresa, persona contratista o proveedora Calle”, “Domicilio en el extranjero de la empresa, persona contratista o proveedora Número”, no se reporta información debido a que las ordenes de servicio y ordenes de pedido no son de proveedores del extranjer. "Monto total del contrato con impuestos incluidos (expresado en pesos mexicanos)",“Monto mínimo", "Monto máximo", no se reporta información ya que no es una adjudicación en base a esos requisitos. "Monto total de garantía y/o contragarantías ", no se reporta información debido a que las ordenes de servicio y ordenes de pedido no requieren garantías y/o contragarantías, “Tipo de cambio de referencia en su caso”, no se reporta información debido a que las adquisiciones se realizaran en moneda nacional mexicana. “Hipervínculo del comunicado de suspensión, rescisión o terminación anticipada del contrato”, "Hipervínculo a los informes de avance físico en versión pública" e "Hipervínculo al finiquito”, no se reporta debido a que, por la naturaleza del procedimiento y la contratación, no se genera documentación que actualice la información solicitada. Los campos de: “Lugar donde se realizará la obra pública, en su caso”, “Breve descripción de la obra pública, en su caso”; “Hipervínculo a los estudios de impacto urbano y ambiental, en su caso”; “Observaciones dirigidas a la población relativas a la realización de las obras públicas, en su caso”; “Etapa de la obra pública y/o servicio de la misma (catálogo), no contienen información debido a que el procedimiento no se refiere a la contratación de obra pública, sino para la adquisición de bienes y servicios; “Hipervínculo a los informes de avance financiero”, no se reporta información debido a que el procedimiento no se trata de una obra pública y en el objeto de la contratación no existen avances financieros que reportar, además que de dicho informe no está contemplado dentro de la normativa interna del Tribunal Electoral del Poder Judicial de la Federación; "Hipervínculo acta de recepción física de trabajos ejecutados u homóloga", no se reporta debido a que, por la naturaleza del procedimiento y la contratación, no se genera documentación que actualice la información solicitada.</t>
  </si>
  <si>
    <t>Respecto a los criterios “Domicilio en el extranjero de la empresa, persona contratista o proveedora País”, “Domicilio en el extranjero de la empresa, persona contratista o proveedora Ciudad”, “Domicilio en el extranjero de la empresa, persona contratista o proveedora Calle”, “Domicilio en el extranjero de la empresa, persona contratista o proveedora Número”, no se reporta información debido a que las ordenes de servicio y ordenes de pedido no son de proveedores del extranjero, “Monto mínimo", "Monto máximo", no se reporta información ya que no es una adjudicación en base a esos requisitos. "Monto total de garantía y/o contragarantías ", no se reporta información debido a que las ordenes de servicio y ordenes de pedido no requieren garantías y/o contragarantías, “Tipo de cambio de referencia en su caso”, no se reporta información debido a que las adquisiciones se realizaran en moneda nacional mexicana. “Hipervínculo del comunicado de suspensión, rescisión o terminación anticipada del contrato”, "Hipervínculo a los informes de avance físico en versión pública" e "Hipervínculo al finiquito”, no se reporta debido a que, por la naturaleza del procedimiento y la contratación, no se genera documentación que actualice la información solicitada. Los campos de: “Lugar donde se realizará la obra pública, en su caso”, “Breve descripción de la obra pública, en su caso”; “Hipervínculo a los estudios de impacto urbano y ambiental, en su caso”; “Observaciones dirigidas a la población relativas a la realización de las obras públicas, en su caso”; “Etapa de la obra pública y/o servicio de la misma (catálogo), no contienen información debido a que el procedimiento no se refiere a la contratación de obra pública, sino para la adquisición de bienes y servicios; “Hipervínculo a los informes de avance financiero”, no se reporta información debido a que el procedimiento no se trata de una obra pública y en el objeto de la contratación no existen avances financieros que reportar, además que de dicho informe no está contemplado dentro de la normativa interna del Tribunal Electoral del Poder Judicial de la Federación.</t>
  </si>
  <si>
    <t>Respecto al campo "Domicilio fiscal de la empresa, contratista o proveedor. Número interior, en su caso" no se agrega información debido a que el proveedor manifiesta no existir. En cuanto a los criterios “Domicilio en el extranjero de la empresa, persona contratista o proveedora País”, “Domicilio en el extranjero de la empresa, persona contratista o proveedora Ciudad”, “Domicilio en el extranjero de la empresa, persona contratista o proveedora Calle”, “Domicilio en el extranjero de la empresa, persona contratista o proveedora Número”, no se reporta información debido a que las ordenes de servicio y ordenes de pedido no son de proveedores del extranjero, “Monto mínimo", "Monto máximo", no se reporta información ya que no es una adjudicación en base a esos requisitos. "Monto total de garantía y/o contragarantías ", no se reporta información debido a que las ordenes de servicio y ordenes de pedido no requieren garantías y/o contragarantías, “Tipo de cambio de referencia en su caso”, no se reporta información debido a que las adquisiciones se realizaran en moneda nacional mexicana. “Hipervínculo del comunicado de suspensión, rescisión o terminación anticipada del contrato”, "Hipervínculo a los informes de avance físico en versión pública" e "Hipervínculo al finiquito”, no se reporta debido a que, por la naturaleza del procedimiento y la contratación, no se genera documentación que actualice la información solicitada. Los campos de: “Lugar donde se realizará la obra pública, en su caso”, “Breve descripción de la obra pública, en su caso”; “Hipervínculo a los estudios de impacto urbano y ambiental, en su caso”; “Observaciones dirigidas a la población relativas a la realización de las obras públicas, en su caso”; “Etapa de la obra pública y/o servicio de la misma (catálogo), no contienen información debido a que el procedimiento no se refiere a la contratación de obra pública, sino para la adquisición de bienes y servicios; “Hipervínculo a los informes de avance financiero”, no se reporta información debido a que el procedimiento no se trata de una obra pública y en el objeto de la contratación no existen avances financieros que reportar, además que de dicho informe no está contemplado dentro de la normativa interna del Tribunal Electoral del Poder Judicial de la Federación.</t>
  </si>
  <si>
    <t>Respecto al campo "Domicilio fiscal de la empresa, contratista o proveedor. Número interior, en su caso" no se agrega información debido a que el proveedor manifiesta no existir. En cuanto a los criterios “Domicilio en el extranjero de la empresa, persona contratista o proveedora País”, “Domicilio en el extranjero de la empresa, persona contratista o proveedora Ciudad”, “Domicilio en el extranjero de la empresa, persona contratista o proveedora Calle”, “Domicilio en el extranjero de la empresa, persona contratista o proveedora Número”, no se reporta información debido a que las ordenes de servicio y ordenes de pedido no son de proveedores del extranjero, “Monto mínimo", "Monto máximo", no se reporta información ya que no es una adjudicación en base a esos requisitos. "Monto total de garantía y/o contragarantías ", no se reporta información debido a que las ordenes de servicio y ordenes de pedido no requieren garantías y/o contragarantías, “Tipo de cambio de referencia en su caso”, no se reporta información debido a que las adquisiciones se realizaran en moneda nacional mexicana. “Hipervínculo del comunicado de suspensión, rescisión o terminación anticipada del contrato”, "Hipervínculo a los informes de avance físico en versión pública" e "Hipervínculo al finiquito”, no se reporta debido a que, por la naturaleza del procedimiento y la contratación, no se genera documentación que actualice la información solicitada. Los campos de: “Lugar donde se realizará la obra pública, en su caso”, “Breve descripción de la obra pública, en su caso”; “Hipervínculo a los estudios de impacto urbano y ambiental, en su caso”; “Observaciones dirigidas a la población relativas a la realización de las obras públicas, en su caso”; “Etapa de la obra pública y/o servicio de la misma (catálogo), no contienen información debido a que el procedimiento no se refiere a la contratación de obra pública, sino para la adquisición de bienes y servicios; “Hipervínculo a los informes de avance financiero”, no se reporta información debido a que el procedimiento no se trata de una obra pública y en el objeto de la contratación no existen avances financieros que reportar, además que de dicho informe no está contemplado dentro de la normativa interna del Tribunal Electoral del Poder Judicial de la Federación; "Hipervínculo acta de recepción física de trabajos ejecutados u homóloga", no se reporta debido a que, por la naturaleza del procedimiento y la contratación, no se genera documentación que actualice la información solicitada.</t>
  </si>
  <si>
    <t>Respecto al campo "Domicilio fiscal de la empresa, contratista o proveedor. Número interior, en su caso" no se agrega información debido a que el proveedor manifiesta no existir. En cuanto a los criterios “Domicilio en el extranjero de la empresa, persona contratista o proveedora País”, “Domicilio en el extranjero de la empresa, persona contratista o proveedora Ciudad”, “Domicilio en el extranjero de la empresa, persona contratista o proveedora Calle”, “Domicilio en el extranjero de la empresa, persona contratista o proveedora Número”, no se reporta información debido a que las ordenes de servicio y ordenes de pedido no son de proveedores del extranjero, “Monto mínimo", "Monto máximo", no se reporta información ya que no es una adjudicación en base a esos requisitos. "Monto total de garantía y/o contragarantías ", no se reporta información debido a que las ordenes de servicio y ordenes de pedido no requieren garantías y/o contragarantías, “Tipo de cambio de referencia en su caso”, no se reporta información debido a que las adquisiciones se realizaran en moneda nacional mexicana. “Hipervínculo del comunicado de suspensión, rescisión o terminación anticipada del contrato” e "Hipervínculo a los informes de avance físico en versión pública", no se reporta debido a que, por la naturaleza del procedimiento y la contratación, no se genera documentación que actualice la información solicitada. Los campos de: “Lugar donde se realizará la obra pública, en su caso”, “Breve descripción de la obra pública, en su caso”; “Hipervínculo a los estudios de impacto urbano y ambiental, en su caso”; “Observaciones dirigidas a la población relativas a la realización de las obras públicas, en su caso”; “Etapa de la obra pública y/o servicio de la misma (catálogo), no contienen información debido a que el procedimiento no se refiere a la contratación de obra pública, sino para la adquisición de bienes y servicios; “Hipervínculo a los informes de avance financiero”, no se reporta información debido a que el procedimiento no se trata de una obra pública y en el objeto de la contratación no existen avances financieros que reportar, además que de dicho informe no está contemplado dentro de la normativa interna del Tribunal Electoral del Poder Judicial de la Federación; "Hipervínculo acta de recepción física de trabajos ejecutados u homóloga", no se reporta debido a que, por la naturaleza del procedimiento y la contratación, no se genera documentación que actualice la información solicitada.</t>
  </si>
  <si>
    <t>Respecto al campo "Domicilio fiscal de la empresa, contratista o proveedor. Número interior, en su caso" no se agrega información debido a que el proveedor manifiesta no existir. En cuanto a los criterios “Domicilio en el extranjero de la empresa, persona contratista o proveedora País”, “Domicilio en el extranjero de la empresa, persona contratista o proveedora Ciudad”, “Domicilio en el extranjero de la empresa, persona contratista o proveedora Calle”, “Domicilio en el extranjero de la empresa, persona contratista o proveedora Número”, no se reporta información debido a que las ordenes de servicio y ordenes de pedido no son de proveedores del extranjero, “Monto mínimo", "Monto máximo", no se reporta información ya que no es una adjudicación en base a esos requisitos. "Monto total de garantía y/o contragarantías ", no se reporta información debido a que las ordenes de servicio y ordenes de pedido no requieren garantías y/o contragarantías, “Tipo de cambio de referencia en su caso”, no se reporta información debido a que las adquisiciones se realizaran en moneda nacional mexicana. “Hipervínculo del comunicado de suspensión, rescisión o terminación anticipada del contrato” e "Hipervínculo a los informes de avance físico en versión pública", no se reporta debido a que, por la naturaleza del procedimiento y la contratación, no se genera documentación que actualice la información solicitada. Los campos de: “Lugar donde se realizará la obra pública, en su caso”, “Breve descripción de la obra pública, en su caso”; “Hipervínculo a los estudios de impacto urbano y ambiental, en su caso”; “Observaciones dirigidas a la población relativas a la realización de las obras públicas, en su caso”; “Etapa de la obra pública y/o servicio de la misma (catálogo), no contienen información debido a que el procedimiento no se refiere a la contratación de obra pública, sino para la adquisición de bienes y servicios; “Hipervínculo a los informes de avance financiero”, no se reporta información debido a que el procedimiento no se trata de una obra pública y en el objeto de la contratación no existen avances financieros que reportar, además que de dicho informe no está contemplado dentro de la normativa interna del Tribunal Electoral del Poder Judicial de la Federación.</t>
  </si>
  <si>
    <t>Respecto a los criterios “Domicilio en el extranjero de la empresa, persona contratista o proveedora País”, “Domicilio en el extranjero de la empresa, persona contratista o proveedora Ciudad”, “Domicilio en el extranjero de la empresa, persona contratista o proveedora Calle”, “Domicilio en el extranjero de la empresa, persona contratista o proveedora Número”, no se reporta información debido a que las ordenes de servicio y ordenes de pedido no son de proveedores del extranjero, “Monto mínimo", "Monto máximo", no se reporta información ya que no es una adjudicación en base a esos requisitos. "Monto total de garantía y/o contragarantías ", no se reporta información debido a que las ordenes de servicio y ordenes de pedido no requieren garantías y/o contragarantías, “Tipo de cambio de referencia en su caso”, no se reporta información debido a que las adquisiciones se realizaran en moneda nacional mexicana. “Hipervínculo del comunicado de suspensión, rescisión o terminación anticipada del contrato” e "Hipervínculo a los informes de avance físico en versión pública”, no se reporta debido a que, por la naturaleza del procedimiento y la contratación, no se genera documentación que actualice la información solicitada. Los campos de: “Lugar donde se realizará la obra pública, en su caso”, “Breve descripción de la obra pública, en su caso”; “Hipervínculo a los estudios de impacto urbano y ambiental, en su caso”; “Observaciones dirigidas a la población relativas a la realización de las obras públicas, en su caso”; “Etapa de la obra pública y/o servicio de la misma (catálogo), no contienen información debido a que el procedimiento no se refiere a la contratación de obra pública, sino para la adquisición de bienes y servicios; “Hipervínculo a los informes de avance financiero”, no se reporta información debido a que el procedimiento no se trata de una obra pública y en el objeto de la contratación no existen avances financieros que reportar, además que de dicho informe no está contemplado dentro de la normativa interna del Tribunal Electoral del Poder Judicial de la Federación.</t>
  </si>
  <si>
    <t>Respecto al campo “Domicilio en el extranjero de la empresa, persona contratista o proveedora País”, “Domicilio en el extranjero de la empresa, persona contratista o proveedora Ciudad”, “Domicilio en el extranjero de la empresa, persona contratista o proveedora Calle”, “Domicilio en el extranjero de la empresa, persona contratista o proveedora Número”, no se reporta información debido a que las ordenes de servicio y ordenes de pedido no son de proveedores del extranjero, “Monto mínimo", "Monto máximo", no se reporta información ya que no es una adjudicación en base a esos requisitos. "Monto total de garantía y/o contragarantías ", no se reporta información debido a que las ordenes de servicio y ordenes de pedido no requieren garantías y/o contragarantías, “Tipo de cambio de referencia en su caso”, no se reporta información debido a que las adquisiciones se realizaran en moneda nacional mexicana. “Hipervínculo del comunicado de suspensión, rescisión o terminación anticipada del contrato”, "Hipervínculo a los informes de avance físico en versión pública" e "Hipervínculo al finiquito”, no se reporta debido a que, por la naturaleza del procedimiento y la contratación, no se genera documentación que actualice la información solicitada. Los campos de: “Lugar donde se realizará la obra pública, en su caso”, “Breve descripción de la obra pública, en su caso”; “Hipervínculo a los estudios de impacto urbano y ambiental, en su caso”; “Observaciones dirigidas a la población relativas a la realización de las obras públicas, en su caso”; “Etapa de la obra pública y/o servicio de la misma (catálogo), no contienen información debido a que el procedimiento no se refiere a la contratación de obra pública, sino para la adquisición de bienes y servicios; “Hipervínculo a los informes de avance financiero”, no se reporta información debido a que el procedimiento no se trata de una obra pública y en el objeto de la contratación no existen avances financieros que reportar, además que de dicho informe no está contemplado dentro de la normativa interna del Tribunal Electoral del Poder Judicial de la Federación; "Hipervínculo acta de recepción física de trabajos ejecutados u homóloga", no se reporta debido a que, por la naturaleza del procedimiento y la contratación, no se genera documentación que actualice la información solicitada.</t>
  </si>
  <si>
    <t xml:space="preserve">Cerrillos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</si>
</sst>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dd/mm/yyyy;@"/>
  </numFmts>
  <fonts count="10"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u/>
      <sz val="11"/>
      <color theme="10"/>
      <name val="Calibri"/>
      <family val="2"/>
      <scheme val="minor"/>
    </font>
    <font>
      <u/>
      <sz val="10"/>
      <color theme="10"/>
      <name val="Arial"/>
      <family val="2"/>
    </font>
    <font>
      <sz val="8"/>
      <name val="Calibri"/>
      <family val="2"/>
      <scheme val="minor"/>
    </font>
    <font>
      <b/>
      <sz val="10"/>
      <color indexed="9"/>
      <name val="Arial"/>
      <family val="2"/>
    </font>
    <font>
      <sz val="11"/>
      <color rgb="FF00000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bottom/>
      <diagonal/>
    </border>
  </borders>
  <cellStyleXfs count="7">
    <xf numFmtId="0" fontId="0" fillId="0" borderId="0"/>
    <xf numFmtId="0" fontId="4" fillId="3" borderId="0"/>
    <xf numFmtId="0" fontId="3" fillId="3" borderId="0"/>
    <xf numFmtId="0" fontId="5" fillId="3" borderId="0" applyNumberFormat="0" applyFill="0" applyBorder="0" applyAlignment="0" applyProtection="0"/>
    <xf numFmtId="0" fontId="9" fillId="3" borderId="0" applyBorder="0"/>
    <xf numFmtId="0" fontId="3" fillId="3" borderId="0"/>
    <xf numFmtId="43" fontId="3" fillId="3" borderId="0" applyFont="0" applyFill="0" applyBorder="0" applyAlignment="0" applyProtection="0"/>
  </cellStyleXfs>
  <cellXfs count="58">
    <xf numFmtId="0" fontId="0" fillId="0" borderId="0" xfId="0"/>
    <xf numFmtId="0" fontId="1" fillId="2" borderId="1" xfId="0" applyFont="1" applyFill="1" applyBorder="1" applyAlignment="1">
      <alignment horizontal="center" wrapText="1"/>
    </xf>
    <xf numFmtId="0" fontId="3" fillId="3" borderId="0" xfId="2"/>
    <xf numFmtId="0" fontId="1" fillId="2" borderId="1" xfId="2" applyFont="1" applyFill="1" applyBorder="1" applyAlignment="1">
      <alignment horizontal="center" wrapText="1"/>
    </xf>
    <xf numFmtId="0" fontId="0" fillId="0" borderId="0" xfId="0" applyAlignment="1">
      <alignment horizontal="center"/>
    </xf>
    <xf numFmtId="0" fontId="2" fillId="4" borderId="1"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2" fillId="3" borderId="0" xfId="0" applyFont="1" applyFill="1" applyAlignment="1">
      <alignment horizontal="center"/>
    </xf>
    <xf numFmtId="14" fontId="2" fillId="0" borderId="0" xfId="0" applyNumberFormat="1" applyFont="1"/>
    <xf numFmtId="0" fontId="2" fillId="0" borderId="0" xfId="0" applyFont="1"/>
    <xf numFmtId="0" fontId="2" fillId="3" borderId="0" xfId="0" applyFont="1" applyFill="1"/>
    <xf numFmtId="0" fontId="2" fillId="0" borderId="0" xfId="0" applyFont="1" applyAlignment="1">
      <alignment vertical="center"/>
    </xf>
    <xf numFmtId="0" fontId="2" fillId="3" borderId="0" xfId="0" applyFont="1" applyFill="1" applyBorder="1"/>
    <xf numFmtId="14" fontId="2" fillId="3" borderId="0" xfId="0" applyNumberFormat="1" applyFont="1" applyFill="1" applyBorder="1"/>
    <xf numFmtId="43" fontId="2" fillId="3" borderId="0" xfId="0" applyNumberFormat="1" applyFont="1" applyFill="1" applyAlignment="1">
      <alignment horizontal="center"/>
    </xf>
    <xf numFmtId="0" fontId="2" fillId="3" borderId="0" xfId="0" applyFont="1" applyFill="1" applyBorder="1" applyAlignment="1">
      <alignment horizontal="center" vertical="top"/>
    </xf>
    <xf numFmtId="0" fontId="2" fillId="0" borderId="0" xfId="0" applyFont="1" applyAlignment="1">
      <alignment horizontal="center"/>
    </xf>
    <xf numFmtId="0" fontId="6" fillId="3" borderId="0" xfId="3" applyFont="1"/>
    <xf numFmtId="0" fontId="2" fillId="0" borderId="0" xfId="0" quotePrefix="1" applyFont="1" applyAlignment="1">
      <alignment horizontal="right"/>
    </xf>
    <xf numFmtId="0" fontId="2" fillId="0" borderId="0" xfId="0" applyFont="1" applyAlignment="1">
      <alignment horizontal="right"/>
    </xf>
    <xf numFmtId="0" fontId="2" fillId="3" borderId="0" xfId="0" applyFont="1" applyFill="1" applyAlignment="1">
      <alignment horizontal="right"/>
    </xf>
    <xf numFmtId="164" fontId="2" fillId="3" borderId="0" xfId="0" applyNumberFormat="1" applyFont="1" applyFill="1" applyAlignment="1">
      <alignment horizontal="right"/>
    </xf>
    <xf numFmtId="0" fontId="4" fillId="0" borderId="0" xfId="0" applyFont="1" applyAlignment="1">
      <alignment horizontal="right"/>
    </xf>
    <xf numFmtId="49" fontId="4" fillId="0" borderId="0" xfId="0" applyNumberFormat="1" applyFont="1" applyAlignment="1">
      <alignment horizontal="right"/>
    </xf>
    <xf numFmtId="0" fontId="4" fillId="3" borderId="0" xfId="1" applyFont="1"/>
    <xf numFmtId="0" fontId="2" fillId="0" borderId="0" xfId="0" applyFont="1" applyAlignment="1">
      <alignment vertical="center" wrapText="1"/>
    </xf>
    <xf numFmtId="0" fontId="2" fillId="0" borderId="0" xfId="0" applyFont="1" applyAlignment="1">
      <alignment horizontal="right" vertical="center"/>
    </xf>
    <xf numFmtId="0" fontId="2" fillId="0" borderId="0" xfId="0" applyFont="1" applyAlignment="1">
      <alignment horizontal="center" vertical="center"/>
    </xf>
    <xf numFmtId="0" fontId="4" fillId="3" borderId="0" xfId="0" applyFont="1" applyFill="1" applyAlignment="1">
      <alignment horizontal="right"/>
    </xf>
    <xf numFmtId="14" fontId="2" fillId="3" borderId="0" xfId="0" applyNumberFormat="1" applyFont="1" applyFill="1"/>
    <xf numFmtId="0" fontId="2" fillId="3" borderId="0" xfId="0" applyFont="1" applyFill="1" applyAlignment="1">
      <alignment horizontal="center" vertical="top"/>
    </xf>
    <xf numFmtId="0" fontId="4" fillId="3" borderId="0" xfId="1" applyAlignment="1">
      <alignment horizontal="right"/>
    </xf>
    <xf numFmtId="0" fontId="2" fillId="0" borderId="0" xfId="0" applyFont="1" applyFill="1" applyAlignment="1">
      <alignment horizontal="center"/>
    </xf>
    <xf numFmtId="0" fontId="2" fillId="0" borderId="0" xfId="0" applyFont="1" applyFill="1" applyAlignment="1">
      <alignment vertical="center"/>
    </xf>
    <xf numFmtId="0" fontId="2" fillId="0" borderId="0" xfId="0" quotePrefix="1" applyFont="1" applyAlignment="1">
      <alignment horizontal="right" vertical="center"/>
    </xf>
    <xf numFmtId="0" fontId="2" fillId="0" borderId="0" xfId="0" applyFont="1" applyAlignment="1">
      <alignment vertical="center"/>
    </xf>
    <xf numFmtId="0" fontId="2" fillId="0" borderId="0" xfId="0" applyFont="1" applyAlignment="1">
      <alignment vertical="center"/>
    </xf>
    <xf numFmtId="14" fontId="2" fillId="0" borderId="0" xfId="0" applyNumberFormat="1" applyFont="1" applyAlignment="1">
      <alignment vertical="center"/>
    </xf>
    <xf numFmtId="14" fontId="2" fillId="0" borderId="0" xfId="0" applyNumberFormat="1" applyFont="1" applyAlignment="1"/>
    <xf numFmtId="0" fontId="2" fillId="0" borderId="0" xfId="0" applyFont="1" applyAlignment="1">
      <alignment vertical="center"/>
    </xf>
    <xf numFmtId="0" fontId="2" fillId="0" borderId="0" xfId="0" applyFont="1" applyAlignment="1">
      <alignment vertical="center"/>
    </xf>
    <xf numFmtId="0" fontId="2" fillId="3" borderId="0" xfId="5" applyFont="1" applyFill="1"/>
    <xf numFmtId="0" fontId="2" fillId="0" borderId="0" xfId="0" applyFont="1" applyAlignment="1">
      <alignment vertical="center"/>
    </xf>
    <xf numFmtId="0" fontId="2" fillId="0" borderId="0" xfId="0" applyFont="1" applyAlignment="1">
      <alignment vertical="center"/>
    </xf>
    <xf numFmtId="0" fontId="2" fillId="0" borderId="0" xfId="0" applyFont="1" applyAlignment="1">
      <alignment vertical="top" wrapText="1"/>
    </xf>
    <xf numFmtId="0" fontId="1" fillId="2" borderId="1" xfId="2" applyFont="1" applyFill="1" applyBorder="1" applyAlignment="1">
      <alignment horizontal="center" vertical="center" wrapText="1"/>
    </xf>
    <xf numFmtId="0" fontId="2" fillId="3" borderId="0" xfId="0" applyFont="1" applyFill="1" applyAlignment="1">
      <alignment horizontal="center" vertical="center"/>
    </xf>
    <xf numFmtId="0" fontId="2" fillId="0" borderId="0" xfId="0" applyFont="1" applyAlignment="1">
      <alignment horizontal="center" vertical="center" wrapText="1"/>
    </xf>
    <xf numFmtId="0" fontId="5" fillId="0" borderId="0" xfId="3" applyFill="1" applyAlignment="1">
      <alignment vertical="center"/>
    </xf>
    <xf numFmtId="0" fontId="5" fillId="0" borderId="0" xfId="3" applyFill="1"/>
    <xf numFmtId="0" fontId="2" fillId="0" borderId="0" xfId="0" applyFont="1" applyFill="1"/>
    <xf numFmtId="0" fontId="2" fillId="3" borderId="0" xfId="0" applyFont="1" applyFill="1" applyAlignment="1">
      <alignment vertical="top"/>
    </xf>
    <xf numFmtId="0" fontId="2" fillId="0" borderId="0" xfId="0" applyFont="1" applyAlignment="1">
      <alignment vertical="top"/>
    </xf>
    <xf numFmtId="0" fontId="8" fillId="2" borderId="1" xfId="0" applyFont="1" applyFill="1" applyBorder="1" applyAlignment="1">
      <alignment horizontal="center" vertical="center" wrapText="1"/>
    </xf>
    <xf numFmtId="0" fontId="2" fillId="0" borderId="0" xfId="0" applyFont="1" applyAlignment="1">
      <alignment vertical="center"/>
    </xf>
    <xf numFmtId="0" fontId="2" fillId="4" borderId="1" xfId="0" applyFont="1" applyFill="1" applyBorder="1" applyAlignment="1">
      <alignment vertical="center"/>
    </xf>
    <xf numFmtId="0" fontId="2" fillId="4" borderId="3" xfId="0" applyFont="1" applyFill="1" applyBorder="1" applyAlignment="1">
      <alignment vertical="center"/>
    </xf>
    <xf numFmtId="0" fontId="2" fillId="4" borderId="0" xfId="0" applyFont="1" applyFill="1" applyBorder="1" applyAlignment="1">
      <alignment vertical="center"/>
    </xf>
  </cellXfs>
  <cellStyles count="7">
    <cellStyle name="Hipervínculo" xfId="3" builtinId="8"/>
    <cellStyle name="Millares 2" xfId="6" xr:uid="{E3310845-5C05-4088-AD52-6C4395294F84}"/>
    <cellStyle name="Normal" xfId="0" builtinId="0"/>
    <cellStyle name="Normal 2" xfId="2" xr:uid="{00000000-0005-0000-0000-000001000000}"/>
    <cellStyle name="Normal 3" xfId="1" xr:uid="{00000000-0005-0000-0000-000002000000}"/>
    <cellStyle name="Normal 4" xfId="4" xr:uid="{636CAF99-7F4B-43AC-95B0-16D61F2052A6}"/>
    <cellStyle name="Normal 5" xfId="5" xr:uid="{1D0D5004-8A28-4834-A7D2-623E57ACFA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veronica.maldonadoo\Desktop\28b-LGT_Art_70_Fr_XXVIII%201ER%20TRIMESTR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angeles.suarez\OneDrive%20-%20Tribunal%20Electoral%20del%20Poder%20Judicial%20de%20la%20Federaci&#243;n\Recursos%20Materiales\Recursos%20Materiales\Transparencia\2019\70.32%20-%20Padr&#243;n%20de%20proveedores%2020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angeles.suarez\AppData\Local\Microsoft\Windows\INetCache\Content.Outlook\WBCJXBVH\28b-LGT_Art_70_Fr_XXVIII.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tepjf-my.sharepoint.com/personal/angeles_suarez_te_gob_mx/Documents/Recursos%20Materiales/Recursos%20Materiales/Transparencia/2019/DIRECTORIO%20PROVEEDORES%20OCT%202018-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Tabla_334271"/>
      <sheetName val="Tabla_334255"/>
      <sheetName val="Hidden_1_Tabla_334255"/>
      <sheetName val="Tabla_334268"/>
    </sheetNames>
    <sheetDataSet>
      <sheetData sheetId="0" refreshError="1"/>
      <sheetData sheetId="1">
        <row r="1">
          <cell r="A1" t="str">
            <v>Adjudicación directa</v>
          </cell>
        </row>
        <row r="2">
          <cell r="A2" t="str">
            <v>Otra (especificar)</v>
          </cell>
        </row>
      </sheetData>
      <sheetData sheetId="2">
        <row r="1">
          <cell r="A1" t="str">
            <v>Obra pública</v>
          </cell>
        </row>
        <row r="2">
          <cell r="A2" t="str">
            <v>Servicios relacionados con obra pública</v>
          </cell>
        </row>
        <row r="3">
          <cell r="A3" t="str">
            <v>Adquisiciones</v>
          </cell>
        </row>
        <row r="4">
          <cell r="A4" t="str">
            <v>Arrendamientos</v>
          </cell>
        </row>
        <row r="5">
          <cell r="A5" t="str">
            <v>Servicios</v>
          </cell>
        </row>
      </sheetData>
      <sheetData sheetId="3">
        <row r="1">
          <cell r="A1" t="str">
            <v>Nacional</v>
          </cell>
        </row>
        <row r="2">
          <cell r="A2" t="str">
            <v>Internacional</v>
          </cell>
        </row>
      </sheetData>
      <sheetData sheetId="4">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5">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6">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7">
        <row r="1">
          <cell r="A1" t="str">
            <v>Si</v>
          </cell>
        </row>
        <row r="2">
          <cell r="A2" t="str">
            <v>No</v>
          </cell>
        </row>
      </sheetData>
      <sheetData sheetId="8" refreshError="1"/>
      <sheetData sheetId="9" refreshError="1"/>
      <sheetData sheetId="10">
        <row r="1">
          <cell r="A1" t="str">
            <v>en planeación</v>
          </cell>
        </row>
        <row r="2">
          <cell r="A2" t="str">
            <v>en ejecución</v>
          </cell>
        </row>
        <row r="3">
          <cell r="A3" t="str">
            <v>en finiquito</v>
          </cell>
        </row>
      </sheetData>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s>
    <sheetDataSet>
      <sheetData sheetId="0"/>
      <sheetData sheetId="1"/>
      <sheetData sheetId="2"/>
      <sheetData sheetId="3"/>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row r="1">
          <cell r="A1" t="str">
            <v>Si</v>
          </cell>
        </row>
        <row r="2">
          <cell r="A2" t="str">
            <v>No</v>
          </cell>
        </row>
      </sheetData>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Hidden_4"/>
      <sheetName val="Hidden_5"/>
      <sheetName val="Hidden_6"/>
      <sheetName val="Hidden_7"/>
      <sheetName val="Tabla_334271"/>
      <sheetName val="Tabla_334255"/>
      <sheetName val="Hidden_1_Tabla_334255"/>
      <sheetName val="Tabla_334268"/>
    </sheetNames>
    <sheetDataSet>
      <sheetData sheetId="0"/>
      <sheetData sheetId="1"/>
      <sheetData sheetId="2"/>
      <sheetData sheetId="3"/>
      <sheetData sheetId="4">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5">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6">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7"/>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 val="hidden7"/>
      <sheetName val="hidden8"/>
      <sheetName val="Hoja1"/>
    </sheetNames>
    <sheetDataSet>
      <sheetData sheetId="0"/>
      <sheetData sheetId="1"/>
      <sheetData sheetId="2"/>
      <sheetData sheetId="3"/>
      <sheetData sheetId="4"/>
      <sheetData sheetId="5"/>
      <sheetData sheetId="6">
        <row r="1">
          <cell r="A1" t="str">
            <v>Viaducto</v>
          </cell>
        </row>
        <row r="2">
          <cell r="A2" t="str">
            <v>Privada</v>
          </cell>
        </row>
        <row r="3">
          <cell r="A3" t="str">
            <v>Andador</v>
          </cell>
        </row>
        <row r="4">
          <cell r="A4" t="str">
            <v>Circunvalación</v>
          </cell>
        </row>
        <row r="5">
          <cell r="A5" t="str">
            <v>Eje vial</v>
          </cell>
        </row>
        <row r="6">
          <cell r="A6" t="str">
            <v>Periférico</v>
          </cell>
        </row>
        <row r="7">
          <cell r="A7" t="str">
            <v>Calzada</v>
          </cell>
        </row>
        <row r="8">
          <cell r="A8" t="str">
            <v>Peatonal</v>
          </cell>
        </row>
        <row r="9">
          <cell r="A9" t="str">
            <v>Diagonal</v>
          </cell>
        </row>
        <row r="10">
          <cell r="A10" t="str">
            <v>Continuación</v>
          </cell>
        </row>
        <row r="11">
          <cell r="A11" t="str">
            <v>Circuito</v>
          </cell>
        </row>
        <row r="12">
          <cell r="A12" t="str">
            <v>Brecha</v>
          </cell>
        </row>
        <row r="13">
          <cell r="A13" t="str">
            <v>Corredor</v>
          </cell>
        </row>
        <row r="14">
          <cell r="A14" t="str">
            <v>Avenida</v>
          </cell>
        </row>
        <row r="15">
          <cell r="A15" t="str">
            <v>Calle</v>
          </cell>
        </row>
        <row r="16">
          <cell r="A16" t="str">
            <v>Pasaje</v>
          </cell>
        </row>
        <row r="17">
          <cell r="A17" t="str">
            <v>Callejón</v>
          </cell>
        </row>
        <row r="18">
          <cell r="A18" t="str">
            <v>Prolongación</v>
          </cell>
        </row>
        <row r="19">
          <cell r="A19" t="str">
            <v>Ampliación</v>
          </cell>
        </row>
        <row r="20">
          <cell r="A20" t="str">
            <v>Cerrada</v>
          </cell>
        </row>
        <row r="21">
          <cell r="A21" t="str">
            <v>Carretera</v>
          </cell>
        </row>
        <row r="22">
          <cell r="A22" t="str">
            <v>Terracería</v>
          </cell>
        </row>
        <row r="23">
          <cell r="A23" t="str">
            <v>Boulevard</v>
          </cell>
        </row>
        <row r="24">
          <cell r="A24" t="str">
            <v>Camino</v>
          </cell>
        </row>
        <row r="25">
          <cell r="A25" t="str">
            <v>Retorno</v>
          </cell>
        </row>
        <row r="26">
          <cell r="A26" t="str">
            <v>Vereda</v>
          </cell>
        </row>
      </sheetData>
      <sheetData sheetId="7">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8">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 de Ignacio de la Llave</v>
          </cell>
        </row>
        <row r="23">
          <cell r="A23" t="str">
            <v>Zacatecas</v>
          </cell>
        </row>
        <row r="24">
          <cell r="A24" t="str">
            <v>Distrito Federal</v>
          </cell>
        </row>
        <row r="25">
          <cell r="A25" t="str">
            <v>Tabasco</v>
          </cell>
        </row>
        <row r="26">
          <cell r="A26" t="str">
            <v>Guanajuato</v>
          </cell>
        </row>
        <row r="27">
          <cell r="A27" t="str">
            <v>Coahuila de Zaragoza</v>
          </cell>
        </row>
        <row r="28">
          <cell r="A28" t="str">
            <v>Guerrero</v>
          </cell>
        </row>
        <row r="29">
          <cell r="A29" t="str">
            <v>Puebla</v>
          </cell>
        </row>
        <row r="30">
          <cell r="A30" t="str">
            <v>Aguascalientes</v>
          </cell>
        </row>
        <row r="31">
          <cell r="A31" t="str">
            <v>México</v>
          </cell>
        </row>
        <row r="32">
          <cell r="A32" t="str">
            <v>Chihuahua</v>
          </cell>
        </row>
      </sheetData>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e.gob.mx/Repositorio/A70F28-B/SRG/2022/3ER%20TRIMESTRE/PEDIDOS/PEDIDO%2020220023%20ok.pdf" TargetMode="External"/><Relationship Id="rId7" Type="http://schemas.openxmlformats.org/officeDocument/2006/relationships/printerSettings" Target="../printerSettings/printerSettings1.bin"/><Relationship Id="rId2" Type="http://schemas.openxmlformats.org/officeDocument/2006/relationships/hyperlink" Target="https://www.te.gob.mx/Repositorio/A70F28-B/SRG/2022/3ER%20TRIMESTRE/SUFICIENCIAS/SUFICIENCIA%20SG-75%20ING%20INTEGRAL.cleaned.pdf" TargetMode="External"/><Relationship Id="rId1" Type="http://schemas.openxmlformats.org/officeDocument/2006/relationships/hyperlink" Target="https://www.te.gob.mx/Repositorio/A70F28-B/SRG/2022/3ER%20TRIMESTRE/SUFICIENCIAS/220829%20TEPJF-SRG-0920-2022-Manejo%20de%20residuos%20peligrosos%20-SRG.cleaned.pdf" TargetMode="External"/><Relationship Id="rId6" Type="http://schemas.openxmlformats.org/officeDocument/2006/relationships/hyperlink" Target="https://www.te.gob.mx/Repositorio/A70F28-B/SRG/2022/3ER%20TRIMESTRE/OFICIOS%20DE%20SATISFACCI&#211;N/OF%20SAT%20SG-293-JULIO%20MARIO%20ALBERTO%20SERVICIO%20MEDICO%20OK.pdf" TargetMode="External"/><Relationship Id="rId5" Type="http://schemas.openxmlformats.org/officeDocument/2006/relationships/hyperlink" Target="https://www.te.gob.mx/Repositorio/A70F28-B/SRG/2022/3ER%20TRIMESTRE/SUFICIENCIAS/220927%20TEPJF-SRG-DA-00999-2022Sello%20of.%200999-Servicio%20de%20mantenimiento%20preventivo%20al%20vehiculo%20-SRG.pdf" TargetMode="External"/><Relationship Id="rId4" Type="http://schemas.openxmlformats.org/officeDocument/2006/relationships/hyperlink" Target="https://www.te.gob.mx/Repositorio/A70F28-B/SRG/2022/3ER%20TRIMESTRE/PEDIDOS/PEDIDO%2020220024%20ok.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N47"/>
  <sheetViews>
    <sheetView tabSelected="1" topLeftCell="J2" zoomScaleNormal="100" workbookViewId="0">
      <pane ySplit="6" topLeftCell="A8" activePane="bottomLeft" state="frozen"/>
      <selection activeCell="A2" sqref="A2"/>
      <selection pane="bottomLeft" activeCell="P47" sqref="P33:P47"/>
    </sheetView>
  </sheetViews>
  <sheetFormatPr baseColWidth="10" defaultColWidth="9.140625" defaultRowHeight="12.75" x14ac:dyDescent="0.25"/>
  <cols>
    <col min="1" max="1" width="9.42578125" style="11" customWidth="1"/>
    <col min="2" max="3" width="18.140625" style="11" customWidth="1"/>
    <col min="4" max="6" width="20.140625" style="11" customWidth="1"/>
    <col min="7" max="7" width="27.140625" style="11" customWidth="1"/>
    <col min="8" max="8" width="28.5703125" style="11" customWidth="1"/>
    <col min="9" max="9" width="27" style="11" customWidth="1"/>
    <col min="10" max="10" width="57" style="11" customWidth="1"/>
    <col min="11" max="11" width="28.5703125" style="11" customWidth="1"/>
    <col min="12" max="12" width="22.5703125" style="11" customWidth="1"/>
    <col min="13" max="13" width="26.28515625" style="11" customWidth="1"/>
    <col min="14" max="14" width="28.140625" style="11" customWidth="1"/>
    <col min="15" max="15" width="24.140625" style="25" customWidth="1"/>
    <col min="16" max="17" width="20.140625" style="11" customWidth="1"/>
    <col min="18" max="18" width="20.140625" style="25" customWidth="1"/>
    <col min="19" max="20" width="20.140625" style="26" customWidth="1"/>
    <col min="21" max="22" width="20.140625" style="11" customWidth="1"/>
    <col min="23" max="23" width="20.140625" style="26" customWidth="1"/>
    <col min="24" max="24" width="20.140625" style="11" customWidth="1"/>
    <col min="25" max="25" width="20.140625" style="26" customWidth="1"/>
    <col min="26" max="26" width="20.140625" style="11" customWidth="1"/>
    <col min="27" max="27" width="20.140625" style="26" customWidth="1"/>
    <col min="28" max="28" width="20.140625" style="11" customWidth="1"/>
    <col min="29" max="29" width="20.140625" style="26" customWidth="1"/>
    <col min="30" max="33" width="20.140625" style="11" customWidth="1"/>
    <col min="34" max="34" width="18.85546875" style="11" customWidth="1"/>
    <col min="35" max="35" width="44.140625" style="11" customWidth="1"/>
    <col min="36" max="36" width="30.28515625" style="11" customWidth="1"/>
    <col min="37" max="39" width="17.7109375" style="11" customWidth="1"/>
    <col min="40" max="43" width="23.5703125" style="11" customWidth="1"/>
    <col min="44" max="44" width="14.42578125" style="25" customWidth="1"/>
    <col min="45" max="45" width="35.28515625" style="25" customWidth="1"/>
    <col min="46" max="46" width="13.5703125" style="25" customWidth="1"/>
    <col min="47" max="47" width="17.140625" style="11" customWidth="1"/>
    <col min="48" max="63" width="40.85546875" style="11" customWidth="1"/>
    <col min="64" max="64" width="17.5703125" style="11" bestFit="1" customWidth="1"/>
    <col min="65" max="65" width="20" style="11" bestFit="1" customWidth="1"/>
    <col min="66" max="66" width="23.5703125" style="11" customWidth="1"/>
    <col min="67" max="16384" width="9.140625" style="11"/>
  </cols>
  <sheetData>
    <row r="1" spans="1:66" hidden="1" x14ac:dyDescent="0.25">
      <c r="A1" s="11" t="s">
        <v>0</v>
      </c>
    </row>
    <row r="2" spans="1:66" x14ac:dyDescent="0.25">
      <c r="A2" s="53" t="s">
        <v>1</v>
      </c>
      <c r="B2" s="54"/>
      <c r="C2" s="54"/>
      <c r="D2" s="53" t="s">
        <v>2</v>
      </c>
      <c r="E2" s="54"/>
      <c r="F2" s="54"/>
      <c r="G2" s="53" t="s">
        <v>3</v>
      </c>
      <c r="H2" s="54"/>
      <c r="I2" s="54"/>
    </row>
    <row r="3" spans="1:66" x14ac:dyDescent="0.25">
      <c r="A3" s="55" t="s">
        <v>4</v>
      </c>
      <c r="B3" s="54"/>
      <c r="C3" s="54"/>
      <c r="D3" s="55" t="s">
        <v>5</v>
      </c>
      <c r="E3" s="54"/>
      <c r="F3" s="54"/>
      <c r="G3" s="56" t="s">
        <v>6</v>
      </c>
      <c r="H3" s="57"/>
      <c r="I3" s="57"/>
    </row>
    <row r="4" spans="1:66" hidden="1" x14ac:dyDescent="0.25">
      <c r="A4" s="11" t="s">
        <v>7</v>
      </c>
      <c r="B4" s="11" t="s">
        <v>8</v>
      </c>
      <c r="C4" s="11" t="s">
        <v>8</v>
      </c>
      <c r="D4" s="11" t="s">
        <v>9</v>
      </c>
      <c r="E4" s="11" t="s">
        <v>9</v>
      </c>
      <c r="F4" s="11" t="s">
        <v>9</v>
      </c>
      <c r="G4" s="11" t="s">
        <v>7</v>
      </c>
      <c r="H4" s="11" t="s">
        <v>10</v>
      </c>
      <c r="I4" s="11" t="s">
        <v>11</v>
      </c>
      <c r="J4" s="11" t="s">
        <v>10</v>
      </c>
      <c r="K4" s="11" t="s">
        <v>12</v>
      </c>
      <c r="L4" s="11" t="s">
        <v>10</v>
      </c>
      <c r="M4" s="11" t="s">
        <v>10</v>
      </c>
      <c r="N4" s="11" t="s">
        <v>10</v>
      </c>
      <c r="O4" s="25" t="s">
        <v>10</v>
      </c>
      <c r="P4" s="11" t="s">
        <v>7</v>
      </c>
      <c r="Q4" s="11" t="s">
        <v>9</v>
      </c>
      <c r="R4" s="25" t="s">
        <v>10</v>
      </c>
      <c r="S4" s="26" t="s">
        <v>7</v>
      </c>
      <c r="T4" s="26" t="s">
        <v>7</v>
      </c>
      <c r="U4" s="11" t="s">
        <v>9</v>
      </c>
      <c r="V4" s="11" t="s">
        <v>10</v>
      </c>
      <c r="W4" s="26" t="s">
        <v>7</v>
      </c>
      <c r="X4" s="11" t="s">
        <v>10</v>
      </c>
      <c r="Y4" s="26" t="s">
        <v>7</v>
      </c>
      <c r="Z4" s="11" t="s">
        <v>10</v>
      </c>
      <c r="AA4" s="26" t="s">
        <v>7</v>
      </c>
      <c r="AB4" s="11" t="s">
        <v>9</v>
      </c>
      <c r="AC4" s="26" t="s">
        <v>7</v>
      </c>
      <c r="AD4" s="11" t="s">
        <v>10</v>
      </c>
      <c r="AE4" s="11" t="s">
        <v>10</v>
      </c>
      <c r="AF4" s="11" t="s">
        <v>10</v>
      </c>
      <c r="AG4" s="11" t="s">
        <v>10</v>
      </c>
      <c r="AH4" s="11" t="s">
        <v>10</v>
      </c>
      <c r="AI4" s="11" t="s">
        <v>10</v>
      </c>
      <c r="AJ4" s="11" t="s">
        <v>7</v>
      </c>
      <c r="AK4" s="11" t="s">
        <v>8</v>
      </c>
      <c r="AL4" s="11" t="s">
        <v>8</v>
      </c>
      <c r="AM4" s="11" t="s">
        <v>8</v>
      </c>
      <c r="AN4" s="11" t="s">
        <v>13</v>
      </c>
      <c r="AO4" s="11" t="s">
        <v>13</v>
      </c>
      <c r="AP4" s="11" t="s">
        <v>13</v>
      </c>
      <c r="AQ4" s="11" t="s">
        <v>13</v>
      </c>
      <c r="AR4" s="25" t="s">
        <v>7</v>
      </c>
      <c r="AS4" s="25" t="s">
        <v>7</v>
      </c>
      <c r="AT4" s="25" t="s">
        <v>7</v>
      </c>
      <c r="AU4" s="11" t="s">
        <v>10</v>
      </c>
      <c r="AV4" s="11" t="s">
        <v>13</v>
      </c>
      <c r="AW4" s="11" t="s">
        <v>8</v>
      </c>
      <c r="AX4" s="11" t="s">
        <v>8</v>
      </c>
      <c r="AY4" s="11" t="s">
        <v>11</v>
      </c>
      <c r="AZ4" s="11" t="s">
        <v>11</v>
      </c>
      <c r="BA4" s="11" t="s">
        <v>7</v>
      </c>
      <c r="BB4" s="11" t="s">
        <v>10</v>
      </c>
      <c r="BC4" s="11" t="s">
        <v>12</v>
      </c>
      <c r="BD4" s="11" t="s">
        <v>9</v>
      </c>
      <c r="BE4" s="11" t="s">
        <v>12</v>
      </c>
      <c r="BF4" s="11" t="s">
        <v>10</v>
      </c>
      <c r="BG4" s="11" t="s">
        <v>11</v>
      </c>
      <c r="BH4" s="11" t="s">
        <v>11</v>
      </c>
      <c r="BI4" s="11" t="s">
        <v>11</v>
      </c>
      <c r="BJ4" s="11" t="s">
        <v>11</v>
      </c>
      <c r="BK4" s="11" t="s">
        <v>10</v>
      </c>
      <c r="BL4" s="11" t="s">
        <v>8</v>
      </c>
      <c r="BM4" s="11" t="s">
        <v>14</v>
      </c>
      <c r="BN4" s="11" t="s">
        <v>15</v>
      </c>
    </row>
    <row r="5" spans="1:66" hidden="1" x14ac:dyDescent="0.25">
      <c r="A5" s="11" t="s">
        <v>16</v>
      </c>
      <c r="B5" s="11" t="s">
        <v>17</v>
      </c>
      <c r="C5" s="11" t="s">
        <v>18</v>
      </c>
      <c r="D5" s="11" t="s">
        <v>19</v>
      </c>
      <c r="E5" s="11" t="s">
        <v>20</v>
      </c>
      <c r="F5" s="11" t="s">
        <v>21</v>
      </c>
      <c r="G5" s="11" t="s">
        <v>22</v>
      </c>
      <c r="H5" s="11" t="s">
        <v>23</v>
      </c>
      <c r="I5" s="11" t="s">
        <v>24</v>
      </c>
      <c r="J5" s="11" t="s">
        <v>25</v>
      </c>
      <c r="K5" s="11" t="s">
        <v>26</v>
      </c>
      <c r="L5" s="11" t="s">
        <v>27</v>
      </c>
      <c r="M5" s="11" t="s">
        <v>28</v>
      </c>
      <c r="N5" s="11" t="s">
        <v>29</v>
      </c>
      <c r="O5" s="25" t="s">
        <v>30</v>
      </c>
      <c r="P5" s="11" t="s">
        <v>31</v>
      </c>
      <c r="Q5" s="11" t="s">
        <v>32</v>
      </c>
      <c r="R5" s="25" t="s">
        <v>33</v>
      </c>
      <c r="S5" s="26" t="s">
        <v>34</v>
      </c>
      <c r="T5" s="26" t="s">
        <v>35</v>
      </c>
      <c r="U5" s="11" t="s">
        <v>36</v>
      </c>
      <c r="V5" s="11" t="s">
        <v>37</v>
      </c>
      <c r="W5" s="26" t="s">
        <v>38</v>
      </c>
      <c r="X5" s="11" t="s">
        <v>39</v>
      </c>
      <c r="Y5" s="26" t="s">
        <v>40</v>
      </c>
      <c r="Z5" s="11" t="s">
        <v>41</v>
      </c>
      <c r="AA5" s="26" t="s">
        <v>42</v>
      </c>
      <c r="AB5" s="11" t="s">
        <v>43</v>
      </c>
      <c r="AC5" s="26" t="s">
        <v>44</v>
      </c>
      <c r="AD5" s="11" t="s">
        <v>45</v>
      </c>
      <c r="AE5" s="11" t="s">
        <v>46</v>
      </c>
      <c r="AF5" s="11" t="s">
        <v>47</v>
      </c>
      <c r="AG5" s="11" t="s">
        <v>48</v>
      </c>
      <c r="AH5" s="11" t="s">
        <v>49</v>
      </c>
      <c r="AI5" s="11" t="s">
        <v>50</v>
      </c>
      <c r="AJ5" s="11" t="s">
        <v>51</v>
      </c>
      <c r="AK5" s="11" t="s">
        <v>52</v>
      </c>
      <c r="AL5" s="11" t="s">
        <v>53</v>
      </c>
      <c r="AM5" s="11" t="s">
        <v>54</v>
      </c>
      <c r="AN5" s="11" t="s">
        <v>55</v>
      </c>
      <c r="AO5" s="11" t="s">
        <v>56</v>
      </c>
      <c r="AP5" s="11" t="s">
        <v>57</v>
      </c>
      <c r="AQ5" s="11" t="s">
        <v>58</v>
      </c>
      <c r="AR5" s="25" t="s">
        <v>59</v>
      </c>
      <c r="AS5" s="25" t="s">
        <v>60</v>
      </c>
      <c r="AT5" s="25" t="s">
        <v>61</v>
      </c>
      <c r="AU5" s="11" t="s">
        <v>62</v>
      </c>
      <c r="AV5" s="11" t="s">
        <v>63</v>
      </c>
      <c r="AW5" s="11" t="s">
        <v>64</v>
      </c>
      <c r="AX5" s="11" t="s">
        <v>65</v>
      </c>
      <c r="AY5" s="11" t="s">
        <v>66</v>
      </c>
      <c r="AZ5" s="11" t="s">
        <v>67</v>
      </c>
      <c r="BA5" s="11" t="s">
        <v>68</v>
      </c>
      <c r="BB5" s="11" t="s">
        <v>69</v>
      </c>
      <c r="BC5" s="11" t="s">
        <v>70</v>
      </c>
      <c r="BD5" s="11" t="s">
        <v>71</v>
      </c>
      <c r="BE5" s="11" t="s">
        <v>72</v>
      </c>
      <c r="BF5" s="11" t="s">
        <v>73</v>
      </c>
      <c r="BG5" s="11" t="s">
        <v>74</v>
      </c>
      <c r="BH5" s="11" t="s">
        <v>75</v>
      </c>
      <c r="BI5" s="11" t="s">
        <v>76</v>
      </c>
      <c r="BJ5" s="11" t="s">
        <v>77</v>
      </c>
      <c r="BK5" s="11" t="s">
        <v>78</v>
      </c>
      <c r="BL5" s="11" t="s">
        <v>79</v>
      </c>
      <c r="BM5" s="11" t="s">
        <v>80</v>
      </c>
      <c r="BN5" s="11" t="s">
        <v>81</v>
      </c>
    </row>
    <row r="6" spans="1:66" x14ac:dyDescent="0.25">
      <c r="A6" s="53" t="s">
        <v>82</v>
      </c>
      <c r="B6" s="54"/>
      <c r="C6" s="54"/>
      <c r="D6" s="54"/>
      <c r="E6" s="54"/>
      <c r="F6" s="54"/>
      <c r="G6" s="54"/>
      <c r="H6" s="54"/>
      <c r="I6" s="54"/>
      <c r="J6" s="54"/>
      <c r="K6" s="54"/>
      <c r="L6" s="54"/>
      <c r="M6" s="54"/>
      <c r="N6" s="54"/>
      <c r="O6" s="54"/>
      <c r="P6" s="54"/>
      <c r="Q6" s="54"/>
      <c r="R6" s="54"/>
      <c r="S6" s="54"/>
      <c r="T6" s="54"/>
      <c r="U6" s="54"/>
      <c r="V6" s="54"/>
      <c r="W6" s="54"/>
      <c r="X6" s="54"/>
      <c r="Y6" s="54"/>
      <c r="Z6" s="54"/>
      <c r="AA6" s="54"/>
      <c r="AB6" s="54"/>
      <c r="AC6" s="54"/>
      <c r="AD6" s="54"/>
      <c r="AE6" s="54"/>
      <c r="AF6" s="54"/>
      <c r="AG6" s="54"/>
      <c r="AH6" s="54"/>
      <c r="AI6" s="54"/>
      <c r="AJ6" s="54"/>
      <c r="AK6" s="54"/>
      <c r="AL6" s="54"/>
      <c r="AM6" s="54"/>
      <c r="AN6" s="54"/>
      <c r="AO6" s="54"/>
      <c r="AP6" s="54"/>
      <c r="AQ6" s="54"/>
      <c r="AR6" s="54"/>
      <c r="AS6" s="54"/>
      <c r="AT6" s="54"/>
      <c r="AU6" s="54"/>
      <c r="AV6" s="54"/>
      <c r="AW6" s="54"/>
      <c r="AX6" s="54"/>
      <c r="AY6" s="54"/>
      <c r="AZ6" s="54"/>
      <c r="BA6" s="54"/>
      <c r="BB6" s="54"/>
      <c r="BC6" s="54"/>
      <c r="BD6" s="54"/>
      <c r="BE6" s="54"/>
      <c r="BF6" s="54"/>
      <c r="BG6" s="54"/>
      <c r="BH6" s="54"/>
      <c r="BI6" s="54"/>
      <c r="BJ6" s="54"/>
      <c r="BK6" s="54"/>
      <c r="BL6" s="54"/>
      <c r="BM6" s="54"/>
      <c r="BN6" s="54"/>
    </row>
    <row r="7" spans="1:66" ht="63.75" x14ac:dyDescent="0.25">
      <c r="A7" s="5" t="s">
        <v>83</v>
      </c>
      <c r="B7" s="5" t="s">
        <v>84</v>
      </c>
      <c r="C7" s="5" t="s">
        <v>85</v>
      </c>
      <c r="D7" s="5" t="s">
        <v>86</v>
      </c>
      <c r="E7" s="5" t="s">
        <v>87</v>
      </c>
      <c r="F7" s="5" t="s">
        <v>88</v>
      </c>
      <c r="G7" s="5" t="s">
        <v>89</v>
      </c>
      <c r="H7" s="5" t="s">
        <v>90</v>
      </c>
      <c r="I7" s="5" t="s">
        <v>91</v>
      </c>
      <c r="J7" s="6" t="s">
        <v>92</v>
      </c>
      <c r="K7" s="5" t="s">
        <v>93</v>
      </c>
      <c r="L7" s="6" t="s">
        <v>94</v>
      </c>
      <c r="M7" s="6" t="s">
        <v>95</v>
      </c>
      <c r="N7" s="6" t="s">
        <v>96</v>
      </c>
      <c r="O7" s="6" t="s">
        <v>97</v>
      </c>
      <c r="P7" s="6" t="s">
        <v>98</v>
      </c>
      <c r="Q7" s="5" t="s">
        <v>99</v>
      </c>
      <c r="R7" s="5" t="s">
        <v>100</v>
      </c>
      <c r="S7" s="5" t="s">
        <v>101</v>
      </c>
      <c r="T7" s="5" t="s">
        <v>102</v>
      </c>
      <c r="U7" s="5" t="s">
        <v>103</v>
      </c>
      <c r="V7" s="5" t="s">
        <v>104</v>
      </c>
      <c r="W7" s="5" t="s">
        <v>105</v>
      </c>
      <c r="X7" s="5" t="s">
        <v>106</v>
      </c>
      <c r="Y7" s="5" t="s">
        <v>107</v>
      </c>
      <c r="Z7" s="5" t="s">
        <v>108</v>
      </c>
      <c r="AA7" s="5" t="s">
        <v>109</v>
      </c>
      <c r="AB7" s="5" t="s">
        <v>110</v>
      </c>
      <c r="AC7" s="5" t="s">
        <v>111</v>
      </c>
      <c r="AD7" s="5" t="s">
        <v>112</v>
      </c>
      <c r="AE7" s="5" t="s">
        <v>113</v>
      </c>
      <c r="AF7" s="5" t="s">
        <v>114</v>
      </c>
      <c r="AG7" s="5" t="s">
        <v>115</v>
      </c>
      <c r="AH7" s="6" t="s">
        <v>116</v>
      </c>
      <c r="AI7" s="6" t="s">
        <v>117</v>
      </c>
      <c r="AJ7" s="5" t="s">
        <v>118</v>
      </c>
      <c r="AK7" s="5" t="s">
        <v>119</v>
      </c>
      <c r="AL7" s="5" t="s">
        <v>120</v>
      </c>
      <c r="AM7" s="5" t="s">
        <v>121</v>
      </c>
      <c r="AN7" s="5" t="s">
        <v>122</v>
      </c>
      <c r="AO7" s="5" t="s">
        <v>123</v>
      </c>
      <c r="AP7" s="5" t="s">
        <v>124</v>
      </c>
      <c r="AQ7" s="5" t="s">
        <v>125</v>
      </c>
      <c r="AR7" s="5" t="s">
        <v>126</v>
      </c>
      <c r="AS7" s="5" t="s">
        <v>127</v>
      </c>
      <c r="AT7" s="5" t="s">
        <v>128</v>
      </c>
      <c r="AU7" s="5" t="s">
        <v>129</v>
      </c>
      <c r="AV7" s="5" t="s">
        <v>130</v>
      </c>
      <c r="AW7" s="5" t="s">
        <v>131</v>
      </c>
      <c r="AX7" s="5" t="s">
        <v>132</v>
      </c>
      <c r="AY7" s="5" t="s">
        <v>133</v>
      </c>
      <c r="AZ7" s="5" t="s">
        <v>134</v>
      </c>
      <c r="BA7" s="5" t="s">
        <v>135</v>
      </c>
      <c r="BB7" s="5" t="s">
        <v>136</v>
      </c>
      <c r="BC7" s="5" t="s">
        <v>137</v>
      </c>
      <c r="BD7" s="5" t="s">
        <v>138</v>
      </c>
      <c r="BE7" s="5" t="s">
        <v>139</v>
      </c>
      <c r="BF7" s="5" t="s">
        <v>140</v>
      </c>
      <c r="BG7" s="5" t="s">
        <v>141</v>
      </c>
      <c r="BH7" s="5" t="s">
        <v>142</v>
      </c>
      <c r="BI7" s="5" t="s">
        <v>143</v>
      </c>
      <c r="BJ7" s="5" t="s">
        <v>144</v>
      </c>
      <c r="BK7" s="5" t="s">
        <v>145</v>
      </c>
      <c r="BL7" s="5" t="s">
        <v>146</v>
      </c>
      <c r="BM7" s="5" t="s">
        <v>147</v>
      </c>
      <c r="BN7" s="5" t="s">
        <v>148</v>
      </c>
    </row>
    <row r="8" spans="1:66" s="35" customFormat="1" x14ac:dyDescent="0.2">
      <c r="A8" s="32">
        <v>2022</v>
      </c>
      <c r="B8" s="37">
        <v>44743</v>
      </c>
      <c r="C8" s="38">
        <v>44834</v>
      </c>
      <c r="D8" s="35" t="s">
        <v>149</v>
      </c>
      <c r="E8" s="35" t="s">
        <v>155</v>
      </c>
      <c r="F8" s="35" t="s">
        <v>156</v>
      </c>
      <c r="G8" s="7">
        <v>20220031</v>
      </c>
      <c r="H8" s="41" t="s">
        <v>288</v>
      </c>
      <c r="I8" s="42" t="s">
        <v>589</v>
      </c>
      <c r="J8" s="35" t="s">
        <v>421</v>
      </c>
      <c r="K8" s="27">
        <v>1</v>
      </c>
      <c r="O8" s="35" t="s">
        <v>491</v>
      </c>
      <c r="P8" s="27" t="s">
        <v>422</v>
      </c>
      <c r="Q8" s="35" t="s">
        <v>164</v>
      </c>
      <c r="R8" s="35" t="s">
        <v>423</v>
      </c>
      <c r="S8" s="26">
        <v>2016</v>
      </c>
      <c r="T8" s="26"/>
      <c r="U8" s="35" t="s">
        <v>189</v>
      </c>
      <c r="V8" s="35" t="s">
        <v>496</v>
      </c>
      <c r="W8" s="26">
        <v>1</v>
      </c>
      <c r="X8" s="35" t="s">
        <v>424</v>
      </c>
      <c r="Y8" s="26">
        <v>7</v>
      </c>
      <c r="Z8" s="35" t="s">
        <v>424</v>
      </c>
      <c r="AA8" s="26">
        <v>9</v>
      </c>
      <c r="AB8" s="35" t="s">
        <v>252</v>
      </c>
      <c r="AC8" s="26">
        <v>9819</v>
      </c>
      <c r="AD8" s="35" t="s">
        <v>222</v>
      </c>
      <c r="AH8" s="35" t="s">
        <v>298</v>
      </c>
      <c r="AI8" s="35" t="s">
        <v>298</v>
      </c>
      <c r="AJ8" s="7">
        <v>20220031</v>
      </c>
      <c r="AK8" s="37">
        <v>44743</v>
      </c>
      <c r="AL8" s="37">
        <v>44746</v>
      </c>
      <c r="AM8" s="37">
        <v>44746</v>
      </c>
      <c r="AN8" s="35">
        <v>28000</v>
      </c>
      <c r="AO8" s="35">
        <v>32480</v>
      </c>
      <c r="AR8" s="30" t="s">
        <v>498</v>
      </c>
      <c r="AS8" s="15"/>
      <c r="AT8" s="30" t="s">
        <v>341</v>
      </c>
      <c r="AU8" s="40" t="s">
        <v>421</v>
      </c>
      <c r="AW8" s="37">
        <v>44746</v>
      </c>
      <c r="AX8" s="37">
        <v>44746</v>
      </c>
      <c r="AY8" s="42" t="s">
        <v>531</v>
      </c>
      <c r="BA8" s="9" t="s">
        <v>299</v>
      </c>
      <c r="BB8" s="9" t="s">
        <v>300</v>
      </c>
      <c r="BC8" s="9">
        <v>1</v>
      </c>
      <c r="BD8" s="9" t="s">
        <v>255</v>
      </c>
      <c r="BE8" s="9">
        <v>1</v>
      </c>
      <c r="BF8" s="10" t="s">
        <v>342</v>
      </c>
      <c r="BG8" s="9"/>
      <c r="BH8" s="9"/>
      <c r="BI8" s="50" t="s">
        <v>587</v>
      </c>
      <c r="BJ8" s="9"/>
      <c r="BK8" s="9" t="s">
        <v>343</v>
      </c>
      <c r="BL8" s="8">
        <v>44853</v>
      </c>
      <c r="BM8" s="8">
        <v>44834</v>
      </c>
      <c r="BN8" s="51" t="s">
        <v>619</v>
      </c>
    </row>
    <row r="9" spans="1:66" s="35" customFormat="1" x14ac:dyDescent="0.2">
      <c r="A9" s="7">
        <v>2022</v>
      </c>
      <c r="B9" s="37">
        <v>44743</v>
      </c>
      <c r="C9" s="38">
        <v>44834</v>
      </c>
      <c r="D9" s="36" t="s">
        <v>149</v>
      </c>
      <c r="E9" s="36" t="s">
        <v>155</v>
      </c>
      <c r="F9" s="36" t="s">
        <v>156</v>
      </c>
      <c r="G9" s="7">
        <v>20220032</v>
      </c>
      <c r="H9" s="41" t="s">
        <v>288</v>
      </c>
      <c r="I9" s="42" t="s">
        <v>502</v>
      </c>
      <c r="J9" s="35" t="s">
        <v>483</v>
      </c>
      <c r="K9" s="27">
        <v>2</v>
      </c>
      <c r="O9" s="10" t="s">
        <v>487</v>
      </c>
      <c r="P9" s="27" t="s">
        <v>437</v>
      </c>
      <c r="Q9" s="35" t="s">
        <v>164</v>
      </c>
      <c r="R9" s="25" t="s">
        <v>438</v>
      </c>
      <c r="S9" s="26">
        <v>2660</v>
      </c>
      <c r="T9" s="26"/>
      <c r="U9" s="35" t="s">
        <v>189</v>
      </c>
      <c r="V9" s="35" t="s">
        <v>397</v>
      </c>
      <c r="W9" s="26">
        <v>1</v>
      </c>
      <c r="X9" s="35" t="s">
        <v>289</v>
      </c>
      <c r="Y9" s="26">
        <v>39</v>
      </c>
      <c r="Z9" s="35" t="s">
        <v>289</v>
      </c>
      <c r="AA9" s="26">
        <v>14</v>
      </c>
      <c r="AB9" s="35" t="s">
        <v>241</v>
      </c>
      <c r="AC9" s="26">
        <v>44520</v>
      </c>
      <c r="AD9" s="35" t="s">
        <v>222</v>
      </c>
      <c r="AH9" s="35" t="s">
        <v>298</v>
      </c>
      <c r="AI9" s="35" t="s">
        <v>298</v>
      </c>
      <c r="AJ9" s="7">
        <v>20220032</v>
      </c>
      <c r="AK9" s="37">
        <v>44749</v>
      </c>
      <c r="AL9" s="37">
        <v>44758</v>
      </c>
      <c r="AM9" s="37">
        <v>44895</v>
      </c>
      <c r="AN9" s="35">
        <v>96000</v>
      </c>
      <c r="AO9" s="35">
        <v>111360</v>
      </c>
      <c r="AR9" s="30" t="s">
        <v>498</v>
      </c>
      <c r="AS9" s="15"/>
      <c r="AT9" s="30" t="s">
        <v>341</v>
      </c>
      <c r="AU9" s="40" t="s">
        <v>483</v>
      </c>
      <c r="AW9" s="37">
        <v>44758</v>
      </c>
      <c r="AX9" s="37">
        <v>44895</v>
      </c>
      <c r="AY9" s="42" t="s">
        <v>532</v>
      </c>
      <c r="BA9" s="9" t="s">
        <v>299</v>
      </c>
      <c r="BB9" s="9" t="s">
        <v>300</v>
      </c>
      <c r="BC9" s="9">
        <v>1</v>
      </c>
      <c r="BD9" s="9" t="s">
        <v>255</v>
      </c>
      <c r="BE9" s="9">
        <v>1</v>
      </c>
      <c r="BF9" s="10" t="s">
        <v>342</v>
      </c>
      <c r="BG9" s="9"/>
      <c r="BH9" s="9"/>
      <c r="BI9" s="50"/>
      <c r="BJ9" s="9"/>
      <c r="BK9" s="9" t="s">
        <v>343</v>
      </c>
      <c r="BL9" s="8">
        <v>44853</v>
      </c>
      <c r="BM9" s="8">
        <v>44834</v>
      </c>
      <c r="BN9" s="51" t="s">
        <v>620</v>
      </c>
    </row>
    <row r="10" spans="1:66" x14ac:dyDescent="0.2">
      <c r="A10" s="7">
        <v>2022</v>
      </c>
      <c r="B10" s="37">
        <v>44743</v>
      </c>
      <c r="C10" s="38">
        <v>44834</v>
      </c>
      <c r="D10" s="11" t="s">
        <v>149</v>
      </c>
      <c r="E10" s="35" t="s">
        <v>155</v>
      </c>
      <c r="F10" s="11" t="s">
        <v>156</v>
      </c>
      <c r="G10" s="7">
        <v>20220033</v>
      </c>
      <c r="H10" s="41" t="s">
        <v>288</v>
      </c>
      <c r="I10" s="42" t="s">
        <v>590</v>
      </c>
      <c r="J10" s="35" t="s">
        <v>425</v>
      </c>
      <c r="K10" s="27">
        <v>3</v>
      </c>
      <c r="L10" s="11" t="s">
        <v>327</v>
      </c>
      <c r="M10" s="11" t="s">
        <v>426</v>
      </c>
      <c r="N10" s="11" t="s">
        <v>329</v>
      </c>
      <c r="P10" s="16" t="s">
        <v>330</v>
      </c>
      <c r="Q10" s="35" t="s">
        <v>164</v>
      </c>
      <c r="R10" s="9" t="s">
        <v>331</v>
      </c>
      <c r="S10" s="19">
        <v>418</v>
      </c>
      <c r="U10" s="35" t="s">
        <v>189</v>
      </c>
      <c r="V10" s="9" t="s">
        <v>332</v>
      </c>
      <c r="W10" s="22">
        <v>1</v>
      </c>
      <c r="X10" s="9" t="s">
        <v>289</v>
      </c>
      <c r="Y10" s="22">
        <v>39</v>
      </c>
      <c r="Z10" s="9" t="s">
        <v>289</v>
      </c>
      <c r="AA10" s="23">
        <v>14</v>
      </c>
      <c r="AB10" s="35" t="s">
        <v>241</v>
      </c>
      <c r="AC10" s="9">
        <v>44270</v>
      </c>
      <c r="AD10" s="35" t="s">
        <v>222</v>
      </c>
      <c r="AE10" s="32"/>
      <c r="AF10" s="33"/>
      <c r="AH10" s="35" t="s">
        <v>298</v>
      </c>
      <c r="AI10" s="35" t="s">
        <v>298</v>
      </c>
      <c r="AJ10" s="7">
        <v>20220033</v>
      </c>
      <c r="AK10" s="37">
        <v>44755</v>
      </c>
      <c r="AL10" s="37">
        <v>44756</v>
      </c>
      <c r="AM10" s="37">
        <v>44769</v>
      </c>
      <c r="AN10" s="14">
        <v>14128.68</v>
      </c>
      <c r="AO10" s="14">
        <v>16212.66</v>
      </c>
      <c r="AP10" s="14"/>
      <c r="AQ10" s="14"/>
      <c r="AR10" s="30" t="s">
        <v>498</v>
      </c>
      <c r="AS10" s="15"/>
      <c r="AT10" s="30" t="s">
        <v>341</v>
      </c>
      <c r="AU10" s="40" t="s">
        <v>425</v>
      </c>
      <c r="AW10" s="37">
        <v>44756</v>
      </c>
      <c r="AX10" s="37">
        <v>44769</v>
      </c>
      <c r="AY10" s="42" t="s">
        <v>533</v>
      </c>
      <c r="BA10" s="9" t="s">
        <v>299</v>
      </c>
      <c r="BB10" s="9" t="s">
        <v>300</v>
      </c>
      <c r="BC10" s="9">
        <v>1</v>
      </c>
      <c r="BD10" s="9" t="s">
        <v>255</v>
      </c>
      <c r="BE10" s="9">
        <v>1</v>
      </c>
      <c r="BF10" s="10" t="s">
        <v>342</v>
      </c>
      <c r="BG10" s="9"/>
      <c r="BH10" s="9"/>
      <c r="BI10" s="9" t="s">
        <v>568</v>
      </c>
      <c r="BJ10" s="9"/>
      <c r="BK10" s="9" t="s">
        <v>343</v>
      </c>
      <c r="BL10" s="8">
        <v>44853</v>
      </c>
      <c r="BM10" s="8">
        <v>44834</v>
      </c>
      <c r="BN10" s="51" t="s">
        <v>619</v>
      </c>
    </row>
    <row r="11" spans="1:66" x14ac:dyDescent="0.2">
      <c r="A11" s="7">
        <v>2022</v>
      </c>
      <c r="B11" s="37">
        <v>44743</v>
      </c>
      <c r="C11" s="38">
        <v>44834</v>
      </c>
      <c r="D11" s="35" t="s">
        <v>149</v>
      </c>
      <c r="E11" s="35" t="s">
        <v>155</v>
      </c>
      <c r="F11" s="35" t="s">
        <v>156</v>
      </c>
      <c r="G11" s="7">
        <v>20220034</v>
      </c>
      <c r="H11" s="41" t="s">
        <v>288</v>
      </c>
      <c r="I11" s="42" t="s">
        <v>503</v>
      </c>
      <c r="J11" s="35" t="s">
        <v>427</v>
      </c>
      <c r="K11" s="27">
        <v>4</v>
      </c>
      <c r="L11" s="35" t="s">
        <v>327</v>
      </c>
      <c r="M11" s="35" t="s">
        <v>426</v>
      </c>
      <c r="N11" s="35" t="s">
        <v>329</v>
      </c>
      <c r="P11" s="16" t="s">
        <v>330</v>
      </c>
      <c r="Q11" s="35" t="s">
        <v>164</v>
      </c>
      <c r="R11" s="9" t="s">
        <v>331</v>
      </c>
      <c r="S11" s="19">
        <v>418</v>
      </c>
      <c r="U11" s="35" t="s">
        <v>189</v>
      </c>
      <c r="V11" s="9" t="s">
        <v>332</v>
      </c>
      <c r="W11" s="22">
        <v>1</v>
      </c>
      <c r="X11" s="9" t="s">
        <v>289</v>
      </c>
      <c r="Y11" s="22">
        <v>39</v>
      </c>
      <c r="Z11" s="9" t="s">
        <v>289</v>
      </c>
      <c r="AA11" s="23">
        <v>14</v>
      </c>
      <c r="AB11" s="35" t="s">
        <v>241</v>
      </c>
      <c r="AC11" s="9">
        <v>44270</v>
      </c>
      <c r="AD11" s="35" t="s">
        <v>222</v>
      </c>
      <c r="AE11" s="32"/>
      <c r="AF11" s="33"/>
      <c r="AG11" s="35"/>
      <c r="AH11" s="35" t="s">
        <v>298</v>
      </c>
      <c r="AI11" s="35" t="s">
        <v>298</v>
      </c>
      <c r="AJ11" s="7">
        <v>20220034</v>
      </c>
      <c r="AK11" s="37">
        <v>44755</v>
      </c>
      <c r="AL11" s="37">
        <v>44769</v>
      </c>
      <c r="AM11" s="37">
        <v>44792</v>
      </c>
      <c r="AN11" s="35">
        <v>10727.82</v>
      </c>
      <c r="AO11" s="35">
        <v>12310.17</v>
      </c>
      <c r="AP11" s="35"/>
      <c r="AQ11" s="35"/>
      <c r="AR11" s="30" t="s">
        <v>498</v>
      </c>
      <c r="AS11" s="15"/>
      <c r="AT11" s="30" t="s">
        <v>341</v>
      </c>
      <c r="AU11" s="40" t="s">
        <v>427</v>
      </c>
      <c r="AW11" s="37">
        <v>44769</v>
      </c>
      <c r="AX11" s="37">
        <v>44792</v>
      </c>
      <c r="AY11" s="42" t="s">
        <v>534</v>
      </c>
      <c r="AZ11" s="35"/>
      <c r="BA11" s="9" t="s">
        <v>299</v>
      </c>
      <c r="BB11" s="9" t="s">
        <v>300</v>
      </c>
      <c r="BC11" s="9">
        <v>1</v>
      </c>
      <c r="BD11" s="9" t="s">
        <v>255</v>
      </c>
      <c r="BE11" s="9">
        <v>1</v>
      </c>
      <c r="BF11" s="10" t="s">
        <v>342</v>
      </c>
      <c r="BG11" s="9"/>
      <c r="BH11" s="9"/>
      <c r="BI11" s="9" t="s">
        <v>569</v>
      </c>
      <c r="BJ11" s="9"/>
      <c r="BK11" s="9" t="s">
        <v>343</v>
      </c>
      <c r="BL11" s="8">
        <v>44853</v>
      </c>
      <c r="BM11" s="8">
        <v>44834</v>
      </c>
      <c r="BN11" s="51" t="s">
        <v>619</v>
      </c>
    </row>
    <row r="12" spans="1:66" x14ac:dyDescent="0.2">
      <c r="A12" s="7">
        <v>2022</v>
      </c>
      <c r="B12" s="37">
        <v>44743</v>
      </c>
      <c r="C12" s="38">
        <v>44834</v>
      </c>
      <c r="D12" s="35" t="s">
        <v>149</v>
      </c>
      <c r="E12" s="35" t="s">
        <v>155</v>
      </c>
      <c r="F12" s="35" t="s">
        <v>156</v>
      </c>
      <c r="G12" s="7">
        <v>20220035</v>
      </c>
      <c r="H12" s="41" t="s">
        <v>288</v>
      </c>
      <c r="I12" s="42" t="s">
        <v>504</v>
      </c>
      <c r="J12" s="35" t="s">
        <v>428</v>
      </c>
      <c r="K12" s="27">
        <v>5</v>
      </c>
      <c r="L12" s="35" t="s">
        <v>327</v>
      </c>
      <c r="M12" s="35" t="s">
        <v>426</v>
      </c>
      <c r="N12" s="35" t="s">
        <v>329</v>
      </c>
      <c r="P12" s="16" t="s">
        <v>330</v>
      </c>
      <c r="Q12" s="35" t="s">
        <v>164</v>
      </c>
      <c r="R12" s="9" t="s">
        <v>331</v>
      </c>
      <c r="S12" s="19">
        <v>418</v>
      </c>
      <c r="U12" s="35" t="s">
        <v>189</v>
      </c>
      <c r="V12" s="9" t="s">
        <v>332</v>
      </c>
      <c r="W12" s="22">
        <v>1</v>
      </c>
      <c r="X12" s="9" t="s">
        <v>289</v>
      </c>
      <c r="Y12" s="22">
        <v>39</v>
      </c>
      <c r="Z12" s="9" t="s">
        <v>289</v>
      </c>
      <c r="AA12" s="23">
        <v>14</v>
      </c>
      <c r="AB12" s="35" t="s">
        <v>241</v>
      </c>
      <c r="AC12" s="9">
        <v>44270</v>
      </c>
      <c r="AD12" s="35" t="s">
        <v>222</v>
      </c>
      <c r="AE12" s="32"/>
      <c r="AF12" s="33"/>
      <c r="AG12" s="35"/>
      <c r="AH12" s="35" t="s">
        <v>298</v>
      </c>
      <c r="AI12" s="35" t="s">
        <v>298</v>
      </c>
      <c r="AJ12" s="7">
        <v>20220035</v>
      </c>
      <c r="AK12" s="37">
        <v>44777</v>
      </c>
      <c r="AL12" s="37">
        <v>44778</v>
      </c>
      <c r="AM12" s="37">
        <v>44847</v>
      </c>
      <c r="AN12" s="11">
        <v>5509</v>
      </c>
      <c r="AO12" s="11">
        <v>6321.58</v>
      </c>
      <c r="AP12" s="35"/>
      <c r="AQ12" s="35"/>
      <c r="AR12" s="30" t="s">
        <v>498</v>
      </c>
      <c r="AS12" s="15"/>
      <c r="AT12" s="30" t="s">
        <v>341</v>
      </c>
      <c r="AU12" s="40" t="s">
        <v>428</v>
      </c>
      <c r="AW12" s="37">
        <v>44778</v>
      </c>
      <c r="AX12" s="37">
        <v>44847</v>
      </c>
      <c r="AY12" s="42" t="s">
        <v>535</v>
      </c>
      <c r="BA12" s="9" t="s">
        <v>299</v>
      </c>
      <c r="BB12" s="9" t="s">
        <v>300</v>
      </c>
      <c r="BC12" s="9">
        <v>1</v>
      </c>
      <c r="BD12" s="9" t="s">
        <v>255</v>
      </c>
      <c r="BE12" s="9">
        <v>1</v>
      </c>
      <c r="BF12" s="10" t="s">
        <v>342</v>
      </c>
      <c r="BG12" s="9"/>
      <c r="BH12" s="9"/>
      <c r="BI12" s="9" t="s">
        <v>570</v>
      </c>
      <c r="BJ12" s="9"/>
      <c r="BK12" s="9" t="s">
        <v>343</v>
      </c>
      <c r="BL12" s="8">
        <v>44853</v>
      </c>
      <c r="BM12" s="8">
        <v>44834</v>
      </c>
      <c r="BN12" s="51" t="s">
        <v>619</v>
      </c>
    </row>
    <row r="13" spans="1:66" s="39" customFormat="1" ht="12.75" customHeight="1" x14ac:dyDescent="0.2">
      <c r="A13" s="7">
        <v>2022</v>
      </c>
      <c r="B13" s="37">
        <v>44743</v>
      </c>
      <c r="C13" s="38">
        <v>44834</v>
      </c>
      <c r="D13" s="39" t="s">
        <v>149</v>
      </c>
      <c r="E13" s="39" t="s">
        <v>155</v>
      </c>
      <c r="F13" s="39" t="s">
        <v>156</v>
      </c>
      <c r="G13" s="7">
        <v>20220036</v>
      </c>
      <c r="H13" s="41" t="s">
        <v>288</v>
      </c>
      <c r="I13" s="42" t="s">
        <v>505</v>
      </c>
      <c r="J13" s="39" t="s">
        <v>429</v>
      </c>
      <c r="K13" s="27">
        <v>6</v>
      </c>
      <c r="O13" s="25" t="s">
        <v>439</v>
      </c>
      <c r="P13" s="16" t="s">
        <v>440</v>
      </c>
      <c r="Q13" s="39" t="s">
        <v>183</v>
      </c>
      <c r="R13" s="9" t="s">
        <v>493</v>
      </c>
      <c r="S13" s="19" t="s">
        <v>441</v>
      </c>
      <c r="T13" s="26"/>
      <c r="U13" s="39" t="s">
        <v>189</v>
      </c>
      <c r="V13" s="9" t="s">
        <v>495</v>
      </c>
      <c r="W13" s="22">
        <v>1</v>
      </c>
      <c r="X13" s="9" t="s">
        <v>497</v>
      </c>
      <c r="Y13" s="22">
        <v>83</v>
      </c>
      <c r="Z13" s="9" t="s">
        <v>497</v>
      </c>
      <c r="AA13" s="23">
        <v>14</v>
      </c>
      <c r="AB13" s="39" t="s">
        <v>241</v>
      </c>
      <c r="AC13" s="9">
        <v>45331</v>
      </c>
      <c r="AD13" s="39" t="s">
        <v>222</v>
      </c>
      <c r="AE13" s="32"/>
      <c r="AF13" s="33"/>
      <c r="AH13" s="39" t="s">
        <v>298</v>
      </c>
      <c r="AI13" s="39" t="s">
        <v>298</v>
      </c>
      <c r="AJ13" s="7">
        <v>20220036</v>
      </c>
      <c r="AK13" s="37">
        <v>44799</v>
      </c>
      <c r="AL13" s="37">
        <v>44800</v>
      </c>
      <c r="AM13" s="37">
        <v>44800</v>
      </c>
      <c r="AN13" s="39">
        <v>17472</v>
      </c>
      <c r="AO13" s="39">
        <v>20264.52</v>
      </c>
      <c r="AR13" s="30" t="s">
        <v>498</v>
      </c>
      <c r="AS13" s="15"/>
      <c r="AT13" s="30" t="s">
        <v>341</v>
      </c>
      <c r="AU13" s="40" t="s">
        <v>429</v>
      </c>
      <c r="AW13" s="37">
        <v>44800</v>
      </c>
      <c r="AX13" s="37">
        <v>44800</v>
      </c>
      <c r="AY13" s="42" t="s">
        <v>536</v>
      </c>
      <c r="BA13" s="9" t="s">
        <v>299</v>
      </c>
      <c r="BB13" s="9" t="s">
        <v>300</v>
      </c>
      <c r="BC13" s="9">
        <v>1</v>
      </c>
      <c r="BD13" s="9" t="s">
        <v>255</v>
      </c>
      <c r="BE13" s="9">
        <v>1</v>
      </c>
      <c r="BF13" s="10" t="s">
        <v>342</v>
      </c>
      <c r="BG13" s="9"/>
      <c r="BH13" s="9"/>
      <c r="BI13" s="9" t="s">
        <v>571</v>
      </c>
      <c r="BJ13" s="9"/>
      <c r="BK13" s="9" t="s">
        <v>343</v>
      </c>
      <c r="BL13" s="8">
        <v>44853</v>
      </c>
      <c r="BM13" s="8">
        <v>44834</v>
      </c>
      <c r="BN13" s="51" t="s">
        <v>619</v>
      </c>
    </row>
    <row r="14" spans="1:66" ht="15" x14ac:dyDescent="0.2">
      <c r="A14" s="7">
        <v>2022</v>
      </c>
      <c r="B14" s="37">
        <v>44743</v>
      </c>
      <c r="C14" s="38">
        <v>44834</v>
      </c>
      <c r="D14" s="35" t="s">
        <v>149</v>
      </c>
      <c r="E14" s="35" t="s">
        <v>155</v>
      </c>
      <c r="F14" s="35" t="s">
        <v>156</v>
      </c>
      <c r="G14" s="7">
        <v>20220037</v>
      </c>
      <c r="H14" s="41" t="s">
        <v>288</v>
      </c>
      <c r="I14" s="48" t="s">
        <v>506</v>
      </c>
      <c r="J14" s="35" t="s">
        <v>430</v>
      </c>
      <c r="K14" s="27">
        <v>7</v>
      </c>
      <c r="L14" s="35" t="s">
        <v>484</v>
      </c>
      <c r="M14" s="35" t="s">
        <v>485</v>
      </c>
      <c r="N14" s="35" t="s">
        <v>486</v>
      </c>
      <c r="O14" s="10"/>
      <c r="P14" s="27" t="s">
        <v>442</v>
      </c>
      <c r="Q14" s="11" t="s">
        <v>164</v>
      </c>
      <c r="R14" s="25" t="s">
        <v>443</v>
      </c>
      <c r="S14" s="26">
        <v>227</v>
      </c>
      <c r="U14" s="11" t="s">
        <v>189</v>
      </c>
      <c r="V14" s="35" t="s">
        <v>444</v>
      </c>
      <c r="W14" s="22">
        <v>1</v>
      </c>
      <c r="X14" s="35" t="s">
        <v>445</v>
      </c>
      <c r="Y14" s="26">
        <v>8</v>
      </c>
      <c r="Z14" s="35" t="s">
        <v>445</v>
      </c>
      <c r="AA14" s="23">
        <v>14</v>
      </c>
      <c r="AB14" s="11" t="s">
        <v>241</v>
      </c>
      <c r="AC14" s="26">
        <v>47180</v>
      </c>
      <c r="AD14" s="35" t="s">
        <v>222</v>
      </c>
      <c r="AE14" s="35"/>
      <c r="AF14" s="35"/>
      <c r="AH14" s="35" t="s">
        <v>298</v>
      </c>
      <c r="AI14" s="35" t="s">
        <v>298</v>
      </c>
      <c r="AJ14" s="7">
        <v>20220037</v>
      </c>
      <c r="AK14" s="37">
        <v>44805</v>
      </c>
      <c r="AL14" s="37">
        <v>44809</v>
      </c>
      <c r="AM14" s="37">
        <v>44809</v>
      </c>
      <c r="AN14" s="11">
        <v>7500</v>
      </c>
      <c r="AO14" s="11">
        <v>8700</v>
      </c>
      <c r="AR14" s="30" t="s">
        <v>498</v>
      </c>
      <c r="AS14" s="15"/>
      <c r="AT14" s="30" t="s">
        <v>341</v>
      </c>
      <c r="AU14" s="40" t="s">
        <v>430</v>
      </c>
      <c r="AW14" s="37">
        <v>44809</v>
      </c>
      <c r="AX14" s="37">
        <v>44809</v>
      </c>
      <c r="AY14" s="42" t="s">
        <v>537</v>
      </c>
      <c r="BA14" s="9" t="s">
        <v>299</v>
      </c>
      <c r="BB14" s="9" t="s">
        <v>300</v>
      </c>
      <c r="BC14" s="9">
        <v>1</v>
      </c>
      <c r="BD14" s="9" t="s">
        <v>255</v>
      </c>
      <c r="BE14" s="9">
        <v>1</v>
      </c>
      <c r="BF14" s="10" t="s">
        <v>342</v>
      </c>
      <c r="BG14" s="9"/>
      <c r="BH14" s="9"/>
      <c r="BI14" s="9" t="s">
        <v>572</v>
      </c>
      <c r="BJ14" s="9"/>
      <c r="BK14" s="9" t="s">
        <v>343</v>
      </c>
      <c r="BL14" s="8">
        <v>44853</v>
      </c>
      <c r="BM14" s="8">
        <v>44834</v>
      </c>
      <c r="BN14" s="51" t="s">
        <v>619</v>
      </c>
    </row>
    <row r="15" spans="1:66" x14ac:dyDescent="0.2">
      <c r="A15" s="7">
        <v>2022</v>
      </c>
      <c r="B15" s="37">
        <v>44743</v>
      </c>
      <c r="C15" s="38">
        <v>44834</v>
      </c>
      <c r="D15" s="35" t="s">
        <v>149</v>
      </c>
      <c r="E15" s="35" t="s">
        <v>155</v>
      </c>
      <c r="F15" s="35" t="s">
        <v>156</v>
      </c>
      <c r="G15" s="7">
        <v>20220038</v>
      </c>
      <c r="H15" s="41" t="s">
        <v>288</v>
      </c>
      <c r="I15" s="42" t="s">
        <v>507</v>
      </c>
      <c r="J15" s="35" t="s">
        <v>431</v>
      </c>
      <c r="K15" s="27">
        <v>8</v>
      </c>
      <c r="L15" s="35"/>
      <c r="M15" s="35"/>
      <c r="N15" s="35"/>
      <c r="O15" s="10" t="s">
        <v>488</v>
      </c>
      <c r="P15" s="27" t="s">
        <v>446</v>
      </c>
      <c r="Q15" s="11" t="s">
        <v>164</v>
      </c>
      <c r="R15" s="25" t="s">
        <v>447</v>
      </c>
      <c r="S15" s="26">
        <v>1548</v>
      </c>
      <c r="T15" s="26">
        <v>149</v>
      </c>
      <c r="U15" s="11" t="s">
        <v>189</v>
      </c>
      <c r="V15" s="35" t="s">
        <v>448</v>
      </c>
      <c r="W15" s="22">
        <v>1</v>
      </c>
      <c r="X15" s="35" t="s">
        <v>289</v>
      </c>
      <c r="Y15" s="22">
        <v>39</v>
      </c>
      <c r="Z15" s="35" t="s">
        <v>289</v>
      </c>
      <c r="AA15" s="23">
        <v>14</v>
      </c>
      <c r="AB15" s="11" t="s">
        <v>241</v>
      </c>
      <c r="AC15" s="26">
        <v>44160</v>
      </c>
      <c r="AD15" s="35" t="s">
        <v>222</v>
      </c>
      <c r="AE15" s="35"/>
      <c r="AF15" s="35"/>
      <c r="AH15" s="35" t="s">
        <v>298</v>
      </c>
      <c r="AI15" s="35" t="s">
        <v>298</v>
      </c>
      <c r="AJ15" s="7">
        <v>20220038</v>
      </c>
      <c r="AK15" s="37">
        <v>44827</v>
      </c>
      <c r="AL15" s="37">
        <v>44830</v>
      </c>
      <c r="AM15" s="37">
        <v>44848</v>
      </c>
      <c r="AN15" s="35">
        <v>20156</v>
      </c>
      <c r="AO15" s="35">
        <v>23380.959999999999</v>
      </c>
      <c r="AP15" s="35"/>
      <c r="AQ15" s="35"/>
      <c r="AR15" s="30" t="s">
        <v>498</v>
      </c>
      <c r="AS15" s="15"/>
      <c r="AT15" s="30" t="s">
        <v>341</v>
      </c>
      <c r="AU15" s="40" t="s">
        <v>431</v>
      </c>
      <c r="AW15" s="37">
        <v>44830</v>
      </c>
      <c r="AX15" s="37">
        <v>44848</v>
      </c>
      <c r="AY15" s="42" t="s">
        <v>538</v>
      </c>
      <c r="AZ15" s="35"/>
      <c r="BA15" s="9" t="s">
        <v>299</v>
      </c>
      <c r="BB15" s="9" t="s">
        <v>300</v>
      </c>
      <c r="BC15" s="9">
        <v>1</v>
      </c>
      <c r="BD15" s="9" t="s">
        <v>255</v>
      </c>
      <c r="BE15" s="9">
        <v>1</v>
      </c>
      <c r="BF15" s="10" t="s">
        <v>342</v>
      </c>
      <c r="BG15" s="9"/>
      <c r="BH15" s="9"/>
      <c r="BI15" s="50"/>
      <c r="BJ15" s="9"/>
      <c r="BK15" s="9" t="s">
        <v>343</v>
      </c>
      <c r="BL15" s="8">
        <v>44853</v>
      </c>
      <c r="BM15" s="8">
        <v>44834</v>
      </c>
      <c r="BN15" s="51" t="s">
        <v>624</v>
      </c>
    </row>
    <row r="16" spans="1:66" x14ac:dyDescent="0.2">
      <c r="A16" s="7">
        <v>2022</v>
      </c>
      <c r="B16" s="37">
        <v>44743</v>
      </c>
      <c r="C16" s="38">
        <v>44834</v>
      </c>
      <c r="D16" s="35" t="s">
        <v>149</v>
      </c>
      <c r="E16" s="35" t="s">
        <v>155</v>
      </c>
      <c r="F16" s="35" t="s">
        <v>156</v>
      </c>
      <c r="G16" s="7">
        <v>20220039</v>
      </c>
      <c r="H16" s="41" t="s">
        <v>288</v>
      </c>
      <c r="I16" s="42" t="s">
        <v>508</v>
      </c>
      <c r="J16" s="35" t="s">
        <v>432</v>
      </c>
      <c r="K16" s="27">
        <v>9</v>
      </c>
      <c r="L16" s="11" t="s">
        <v>402</v>
      </c>
      <c r="M16" s="11" t="s">
        <v>403</v>
      </c>
      <c r="N16" s="11" t="s">
        <v>404</v>
      </c>
      <c r="O16" s="10"/>
      <c r="P16" s="16" t="s">
        <v>405</v>
      </c>
      <c r="Q16" s="35" t="s">
        <v>164</v>
      </c>
      <c r="R16" s="9" t="s">
        <v>406</v>
      </c>
      <c r="S16" s="19">
        <v>12</v>
      </c>
      <c r="U16" s="35" t="s">
        <v>189</v>
      </c>
      <c r="V16" s="9" t="s">
        <v>407</v>
      </c>
      <c r="W16" s="22">
        <v>1</v>
      </c>
      <c r="X16" s="24" t="s">
        <v>290</v>
      </c>
      <c r="Y16" s="23">
        <v>120</v>
      </c>
      <c r="Z16" s="24" t="s">
        <v>290</v>
      </c>
      <c r="AA16" s="23">
        <v>14</v>
      </c>
      <c r="AB16" s="35" t="s">
        <v>241</v>
      </c>
      <c r="AC16" s="9">
        <v>45036</v>
      </c>
      <c r="AD16" s="35" t="s">
        <v>222</v>
      </c>
      <c r="AE16" s="32"/>
      <c r="AF16" s="33"/>
      <c r="AG16" s="35"/>
      <c r="AH16" s="10" t="s">
        <v>298</v>
      </c>
      <c r="AI16" s="12" t="s">
        <v>298</v>
      </c>
      <c r="AJ16" s="7">
        <v>20220039</v>
      </c>
      <c r="AK16" s="37">
        <v>44831</v>
      </c>
      <c r="AL16" s="37">
        <v>44835</v>
      </c>
      <c r="AM16" s="37">
        <v>44835</v>
      </c>
      <c r="AN16" s="11">
        <v>26500</v>
      </c>
      <c r="AO16" s="11">
        <v>30740</v>
      </c>
      <c r="AP16" s="35"/>
      <c r="AQ16" s="35"/>
      <c r="AR16" s="30" t="s">
        <v>498</v>
      </c>
      <c r="AS16" s="15"/>
      <c r="AT16" s="30" t="s">
        <v>341</v>
      </c>
      <c r="AU16" s="40" t="s">
        <v>432</v>
      </c>
      <c r="AW16" s="37">
        <v>44835</v>
      </c>
      <c r="AX16" s="37">
        <v>44835</v>
      </c>
      <c r="AY16" s="42" t="s">
        <v>539</v>
      </c>
      <c r="BA16" s="9" t="s">
        <v>299</v>
      </c>
      <c r="BB16" s="9" t="s">
        <v>300</v>
      </c>
      <c r="BC16" s="9">
        <v>1</v>
      </c>
      <c r="BD16" s="9" t="s">
        <v>255</v>
      </c>
      <c r="BE16" s="9">
        <v>1</v>
      </c>
      <c r="BF16" s="10" t="s">
        <v>342</v>
      </c>
      <c r="BG16" s="9"/>
      <c r="BH16" s="9"/>
      <c r="BI16" s="9" t="s">
        <v>573</v>
      </c>
      <c r="BJ16" s="9"/>
      <c r="BK16" s="9" t="s">
        <v>343</v>
      </c>
      <c r="BL16" s="8">
        <v>44853</v>
      </c>
      <c r="BM16" s="8">
        <v>44834</v>
      </c>
      <c r="BN16" s="51" t="s">
        <v>619</v>
      </c>
    </row>
    <row r="17" spans="1:66" x14ac:dyDescent="0.2">
      <c r="A17" s="7">
        <v>2022</v>
      </c>
      <c r="B17" s="37">
        <v>44743</v>
      </c>
      <c r="C17" s="38">
        <v>44834</v>
      </c>
      <c r="D17" s="35" t="s">
        <v>149</v>
      </c>
      <c r="E17" s="35" t="s">
        <v>155</v>
      </c>
      <c r="F17" s="35" t="s">
        <v>156</v>
      </c>
      <c r="G17" s="7">
        <v>20220040</v>
      </c>
      <c r="H17" s="41" t="s">
        <v>288</v>
      </c>
      <c r="I17" s="33" t="s">
        <v>509</v>
      </c>
      <c r="J17" s="43" t="s">
        <v>433</v>
      </c>
      <c r="K17" s="27">
        <v>10</v>
      </c>
      <c r="L17" s="35"/>
      <c r="M17" s="35"/>
      <c r="N17" s="35"/>
      <c r="O17" s="10" t="s">
        <v>408</v>
      </c>
      <c r="P17" s="16" t="s">
        <v>409</v>
      </c>
      <c r="Q17" s="35" t="s">
        <v>183</v>
      </c>
      <c r="R17" s="9" t="s">
        <v>410</v>
      </c>
      <c r="S17" s="19">
        <v>5655</v>
      </c>
      <c r="U17" s="35" t="s">
        <v>189</v>
      </c>
      <c r="V17" s="9" t="s">
        <v>411</v>
      </c>
      <c r="W17" s="22">
        <v>1</v>
      </c>
      <c r="X17" s="24" t="s">
        <v>290</v>
      </c>
      <c r="Y17" s="23">
        <v>120</v>
      </c>
      <c r="Z17" s="24" t="s">
        <v>290</v>
      </c>
      <c r="AA17" s="23">
        <v>14</v>
      </c>
      <c r="AB17" s="35" t="s">
        <v>241</v>
      </c>
      <c r="AC17" s="19">
        <v>45116</v>
      </c>
      <c r="AD17" s="35" t="s">
        <v>222</v>
      </c>
      <c r="AE17" s="32"/>
      <c r="AF17" s="33"/>
      <c r="AG17" s="35"/>
      <c r="AH17" s="10" t="s">
        <v>298</v>
      </c>
      <c r="AI17" s="12" t="s">
        <v>298</v>
      </c>
      <c r="AJ17" s="7">
        <v>20220040</v>
      </c>
      <c r="AK17" s="37">
        <v>44831</v>
      </c>
      <c r="AL17" s="37">
        <v>44833</v>
      </c>
      <c r="AM17" s="37">
        <v>44833</v>
      </c>
      <c r="AN17" s="35">
        <v>4909.4799999999996</v>
      </c>
      <c r="AO17" s="35">
        <v>5695</v>
      </c>
      <c r="AP17" s="35"/>
      <c r="AQ17" s="35"/>
      <c r="AR17" s="30" t="s">
        <v>498</v>
      </c>
      <c r="AS17" s="15"/>
      <c r="AT17" s="30" t="s">
        <v>341</v>
      </c>
      <c r="AU17" s="40" t="s">
        <v>433</v>
      </c>
      <c r="AW17" s="37">
        <v>44833</v>
      </c>
      <c r="AX17" s="37">
        <v>44833</v>
      </c>
      <c r="AY17" s="42" t="s">
        <v>540</v>
      </c>
      <c r="AZ17" s="35"/>
      <c r="BA17" s="9" t="s">
        <v>299</v>
      </c>
      <c r="BB17" s="9" t="s">
        <v>300</v>
      </c>
      <c r="BC17" s="9">
        <v>1</v>
      </c>
      <c r="BD17" s="9" t="s">
        <v>255</v>
      </c>
      <c r="BE17" s="9">
        <v>1</v>
      </c>
      <c r="BF17" s="10" t="s">
        <v>342</v>
      </c>
      <c r="BG17" s="9"/>
      <c r="BH17" s="9"/>
      <c r="BI17" s="9" t="s">
        <v>574</v>
      </c>
      <c r="BJ17" s="9"/>
      <c r="BK17" s="9" t="s">
        <v>343</v>
      </c>
      <c r="BL17" s="8">
        <v>44853</v>
      </c>
      <c r="BM17" s="8">
        <v>44834</v>
      </c>
      <c r="BN17" s="51" t="s">
        <v>619</v>
      </c>
    </row>
    <row r="18" spans="1:66" x14ac:dyDescent="0.2">
      <c r="A18" s="7">
        <v>2022</v>
      </c>
      <c r="B18" s="37">
        <v>44743</v>
      </c>
      <c r="C18" s="38">
        <v>44834</v>
      </c>
      <c r="D18" s="35" t="s">
        <v>149</v>
      </c>
      <c r="E18" s="35" t="s">
        <v>155</v>
      </c>
      <c r="F18" s="35" t="s">
        <v>156</v>
      </c>
      <c r="G18" s="7">
        <v>20220041</v>
      </c>
      <c r="H18" s="41" t="s">
        <v>288</v>
      </c>
      <c r="I18" s="33" t="s">
        <v>592</v>
      </c>
      <c r="J18" s="43" t="s">
        <v>600</v>
      </c>
      <c r="K18" s="27">
        <v>11</v>
      </c>
      <c r="L18" s="35"/>
      <c r="M18" s="35"/>
      <c r="N18" s="35"/>
      <c r="O18" s="10" t="s">
        <v>408</v>
      </c>
      <c r="P18" s="16" t="s">
        <v>409</v>
      </c>
      <c r="Q18" s="35" t="s">
        <v>183</v>
      </c>
      <c r="R18" s="9" t="s">
        <v>410</v>
      </c>
      <c r="S18" s="19">
        <v>5655</v>
      </c>
      <c r="U18" s="35" t="s">
        <v>189</v>
      </c>
      <c r="V18" s="9" t="s">
        <v>411</v>
      </c>
      <c r="W18" s="22">
        <v>1</v>
      </c>
      <c r="X18" s="24" t="s">
        <v>290</v>
      </c>
      <c r="Y18" s="23">
        <v>120</v>
      </c>
      <c r="Z18" s="24" t="s">
        <v>290</v>
      </c>
      <c r="AA18" s="23">
        <v>14</v>
      </c>
      <c r="AB18" s="35" t="s">
        <v>241</v>
      </c>
      <c r="AC18" s="19">
        <v>45116</v>
      </c>
      <c r="AD18" s="35" t="s">
        <v>222</v>
      </c>
      <c r="AE18" s="32"/>
      <c r="AF18" s="33"/>
      <c r="AG18" s="35"/>
      <c r="AH18" s="10" t="s">
        <v>298</v>
      </c>
      <c r="AI18" s="12" t="s">
        <v>298</v>
      </c>
      <c r="AJ18" s="7">
        <v>20220041</v>
      </c>
      <c r="AK18" s="37">
        <v>44831</v>
      </c>
      <c r="AL18" s="37">
        <v>44833</v>
      </c>
      <c r="AM18" s="37">
        <v>44833</v>
      </c>
      <c r="AN18" s="35">
        <v>2758.62</v>
      </c>
      <c r="AO18" s="35">
        <v>3200</v>
      </c>
      <c r="AP18" s="35"/>
      <c r="AQ18" s="35"/>
      <c r="AR18" s="30" t="s">
        <v>498</v>
      </c>
      <c r="AS18" s="15"/>
      <c r="AT18" s="30" t="s">
        <v>341</v>
      </c>
      <c r="AU18" s="40" t="s">
        <v>433</v>
      </c>
      <c r="AV18" s="35"/>
      <c r="AW18" s="37">
        <v>44833</v>
      </c>
      <c r="AX18" s="37">
        <v>44833</v>
      </c>
      <c r="AY18" s="42" t="s">
        <v>541</v>
      </c>
      <c r="AZ18" s="35"/>
      <c r="BA18" s="9" t="s">
        <v>299</v>
      </c>
      <c r="BB18" s="9" t="s">
        <v>300</v>
      </c>
      <c r="BC18" s="9">
        <v>1</v>
      </c>
      <c r="BD18" s="9" t="s">
        <v>255</v>
      </c>
      <c r="BE18" s="9">
        <v>1</v>
      </c>
      <c r="BF18" s="10" t="s">
        <v>342</v>
      </c>
      <c r="BG18" s="9"/>
      <c r="BH18" s="9"/>
      <c r="BI18" s="9" t="s">
        <v>575</v>
      </c>
      <c r="BJ18" s="9"/>
      <c r="BK18" s="9" t="s">
        <v>343</v>
      </c>
      <c r="BL18" s="8">
        <v>44853</v>
      </c>
      <c r="BM18" s="8">
        <v>44834</v>
      </c>
      <c r="BN18" s="51" t="s">
        <v>619</v>
      </c>
    </row>
    <row r="19" spans="1:66" ht="12.75" customHeight="1" x14ac:dyDescent="0.2">
      <c r="A19" s="7">
        <v>2022</v>
      </c>
      <c r="B19" s="37">
        <v>44743</v>
      </c>
      <c r="C19" s="38">
        <v>44834</v>
      </c>
      <c r="D19" s="35" t="s">
        <v>149</v>
      </c>
      <c r="E19" s="35" t="s">
        <v>155</v>
      </c>
      <c r="F19" s="35" t="s">
        <v>156</v>
      </c>
      <c r="G19" s="7">
        <v>20220042</v>
      </c>
      <c r="H19" s="41" t="s">
        <v>288</v>
      </c>
      <c r="I19" s="48" t="s">
        <v>593</v>
      </c>
      <c r="J19" s="43" t="s">
        <v>601</v>
      </c>
      <c r="K19" s="27">
        <v>12</v>
      </c>
      <c r="L19" s="35"/>
      <c r="M19" s="35"/>
      <c r="N19" s="35"/>
      <c r="O19" s="10" t="s">
        <v>408</v>
      </c>
      <c r="P19" s="16" t="s">
        <v>409</v>
      </c>
      <c r="Q19" s="35" t="s">
        <v>183</v>
      </c>
      <c r="R19" s="9" t="s">
        <v>410</v>
      </c>
      <c r="S19" s="19">
        <v>5655</v>
      </c>
      <c r="U19" s="35" t="s">
        <v>189</v>
      </c>
      <c r="V19" s="9" t="s">
        <v>411</v>
      </c>
      <c r="W19" s="22">
        <v>1</v>
      </c>
      <c r="X19" s="24" t="s">
        <v>290</v>
      </c>
      <c r="Y19" s="23">
        <v>120</v>
      </c>
      <c r="Z19" s="24" t="s">
        <v>290</v>
      </c>
      <c r="AA19" s="23">
        <v>14</v>
      </c>
      <c r="AB19" s="35" t="s">
        <v>241</v>
      </c>
      <c r="AC19" s="19">
        <v>45116</v>
      </c>
      <c r="AD19" s="35" t="s">
        <v>222</v>
      </c>
      <c r="AE19" s="32"/>
      <c r="AF19" s="33"/>
      <c r="AG19" s="35"/>
      <c r="AH19" s="10" t="s">
        <v>298</v>
      </c>
      <c r="AI19" s="12" t="s">
        <v>298</v>
      </c>
      <c r="AJ19" s="7">
        <v>20220042</v>
      </c>
      <c r="AK19" s="37">
        <v>44831</v>
      </c>
      <c r="AL19" s="37">
        <v>44833</v>
      </c>
      <c r="AM19" s="37">
        <v>44833</v>
      </c>
      <c r="AN19" s="35">
        <v>4909.4799999999996</v>
      </c>
      <c r="AO19" s="35">
        <v>5695</v>
      </c>
      <c r="AP19" s="35"/>
      <c r="AQ19" s="35"/>
      <c r="AR19" s="30" t="s">
        <v>498</v>
      </c>
      <c r="AS19" s="15"/>
      <c r="AT19" s="30" t="s">
        <v>341</v>
      </c>
      <c r="AU19" s="40" t="s">
        <v>433</v>
      </c>
      <c r="AW19" s="37">
        <v>44833</v>
      </c>
      <c r="AX19" s="37">
        <v>44833</v>
      </c>
      <c r="AY19" s="42" t="s">
        <v>542</v>
      </c>
      <c r="AZ19" s="35"/>
      <c r="BA19" s="9" t="s">
        <v>299</v>
      </c>
      <c r="BB19" s="9" t="s">
        <v>300</v>
      </c>
      <c r="BC19" s="9">
        <v>1</v>
      </c>
      <c r="BD19" s="9" t="s">
        <v>255</v>
      </c>
      <c r="BE19" s="9">
        <v>1</v>
      </c>
      <c r="BF19" s="10" t="s">
        <v>342</v>
      </c>
      <c r="BG19" s="9"/>
      <c r="BH19" s="9"/>
      <c r="BI19" s="9" t="s">
        <v>576</v>
      </c>
      <c r="BJ19" s="9"/>
      <c r="BK19" s="9" t="s">
        <v>343</v>
      </c>
      <c r="BL19" s="8">
        <v>44853</v>
      </c>
      <c r="BM19" s="8">
        <v>44834</v>
      </c>
      <c r="BN19" s="51" t="s">
        <v>619</v>
      </c>
    </row>
    <row r="20" spans="1:66" x14ac:dyDescent="0.2">
      <c r="A20" s="7">
        <v>2022</v>
      </c>
      <c r="B20" s="37">
        <v>44743</v>
      </c>
      <c r="C20" s="38">
        <v>44834</v>
      </c>
      <c r="D20" s="35" t="s">
        <v>149</v>
      </c>
      <c r="E20" s="35" t="s">
        <v>155</v>
      </c>
      <c r="F20" s="35" t="s">
        <v>156</v>
      </c>
      <c r="G20" s="7">
        <v>20220043</v>
      </c>
      <c r="H20" s="41" t="s">
        <v>288</v>
      </c>
      <c r="I20" s="33" t="s">
        <v>594</v>
      </c>
      <c r="J20" s="43" t="s">
        <v>602</v>
      </c>
      <c r="K20" s="27">
        <v>13</v>
      </c>
      <c r="L20" s="35"/>
      <c r="M20" s="35"/>
      <c r="N20" s="35"/>
      <c r="O20" s="10" t="s">
        <v>408</v>
      </c>
      <c r="P20" s="16" t="s">
        <v>409</v>
      </c>
      <c r="Q20" s="35" t="s">
        <v>183</v>
      </c>
      <c r="R20" s="9" t="s">
        <v>410</v>
      </c>
      <c r="S20" s="19">
        <v>5655</v>
      </c>
      <c r="U20" s="35" t="s">
        <v>189</v>
      </c>
      <c r="V20" s="9" t="s">
        <v>411</v>
      </c>
      <c r="W20" s="22">
        <v>1</v>
      </c>
      <c r="X20" s="24" t="s">
        <v>290</v>
      </c>
      <c r="Y20" s="23">
        <v>120</v>
      </c>
      <c r="Z20" s="24" t="s">
        <v>290</v>
      </c>
      <c r="AA20" s="23">
        <v>14</v>
      </c>
      <c r="AB20" s="35" t="s">
        <v>241</v>
      </c>
      <c r="AC20" s="19">
        <v>45116</v>
      </c>
      <c r="AD20" s="35" t="s">
        <v>222</v>
      </c>
      <c r="AE20" s="32"/>
      <c r="AF20" s="33"/>
      <c r="AG20" s="35"/>
      <c r="AH20" s="10" t="s">
        <v>298</v>
      </c>
      <c r="AI20" s="12" t="s">
        <v>298</v>
      </c>
      <c r="AJ20" s="7">
        <v>20220043</v>
      </c>
      <c r="AK20" s="37">
        <v>44831</v>
      </c>
      <c r="AL20" s="37">
        <v>44833</v>
      </c>
      <c r="AM20" s="37">
        <v>44833</v>
      </c>
      <c r="AN20" s="35">
        <v>4909.4799999999996</v>
      </c>
      <c r="AO20" s="35">
        <v>5695</v>
      </c>
      <c r="AP20" s="35"/>
      <c r="AQ20" s="35"/>
      <c r="AR20" s="30" t="s">
        <v>498</v>
      </c>
      <c r="AS20" s="15"/>
      <c r="AT20" s="30" t="s">
        <v>341</v>
      </c>
      <c r="AU20" s="40" t="s">
        <v>433</v>
      </c>
      <c r="AV20" s="35"/>
      <c r="AW20" s="37">
        <v>44833</v>
      </c>
      <c r="AX20" s="37">
        <v>44833</v>
      </c>
      <c r="AY20" s="42" t="s">
        <v>543</v>
      </c>
      <c r="AZ20" s="35"/>
      <c r="BA20" s="9" t="s">
        <v>299</v>
      </c>
      <c r="BB20" s="9" t="s">
        <v>300</v>
      </c>
      <c r="BC20" s="9">
        <v>1</v>
      </c>
      <c r="BD20" s="9" t="s">
        <v>255</v>
      </c>
      <c r="BE20" s="9">
        <v>1</v>
      </c>
      <c r="BF20" s="10" t="s">
        <v>342</v>
      </c>
      <c r="BG20" s="9"/>
      <c r="BH20" s="9"/>
      <c r="BI20" s="9" t="s">
        <v>577</v>
      </c>
      <c r="BJ20" s="9"/>
      <c r="BK20" s="9" t="s">
        <v>343</v>
      </c>
      <c r="BL20" s="8">
        <v>44853</v>
      </c>
      <c r="BM20" s="8">
        <v>44834</v>
      </c>
      <c r="BN20" s="51" t="s">
        <v>619</v>
      </c>
    </row>
    <row r="21" spans="1:66" s="35" customFormat="1" x14ac:dyDescent="0.2">
      <c r="A21" s="7">
        <v>2022</v>
      </c>
      <c r="B21" s="37">
        <v>44743</v>
      </c>
      <c r="C21" s="38">
        <v>44834</v>
      </c>
      <c r="D21" s="35" t="s">
        <v>149</v>
      </c>
      <c r="E21" s="35" t="s">
        <v>155</v>
      </c>
      <c r="F21" s="35" t="s">
        <v>156</v>
      </c>
      <c r="G21" s="7">
        <v>20220044</v>
      </c>
      <c r="H21" s="41" t="s">
        <v>288</v>
      </c>
      <c r="I21" s="33" t="s">
        <v>588</v>
      </c>
      <c r="J21" s="43" t="s">
        <v>434</v>
      </c>
      <c r="K21" s="27">
        <v>14</v>
      </c>
      <c r="O21" s="10" t="s">
        <v>325</v>
      </c>
      <c r="P21" s="16" t="s">
        <v>294</v>
      </c>
      <c r="Q21" s="35" t="s">
        <v>183</v>
      </c>
      <c r="R21" s="9" t="s">
        <v>400</v>
      </c>
      <c r="S21" s="19">
        <v>3088</v>
      </c>
      <c r="T21" s="26"/>
      <c r="U21" s="35" t="s">
        <v>189</v>
      </c>
      <c r="V21" s="9" t="s">
        <v>401</v>
      </c>
      <c r="W21" s="22">
        <v>1</v>
      </c>
      <c r="X21" s="24" t="s">
        <v>289</v>
      </c>
      <c r="Y21" s="23">
        <v>39</v>
      </c>
      <c r="Z21" s="24" t="s">
        <v>289</v>
      </c>
      <c r="AA21" s="23">
        <v>14</v>
      </c>
      <c r="AB21" s="35" t="s">
        <v>241</v>
      </c>
      <c r="AC21" s="19">
        <v>44540</v>
      </c>
      <c r="AD21" s="35" t="s">
        <v>222</v>
      </c>
      <c r="AE21" s="32"/>
      <c r="AF21" s="33"/>
      <c r="AH21" s="10" t="s">
        <v>298</v>
      </c>
      <c r="AI21" s="12" t="s">
        <v>298</v>
      </c>
      <c r="AJ21" s="7">
        <v>20220044</v>
      </c>
      <c r="AK21" s="37">
        <v>44832</v>
      </c>
      <c r="AL21" s="37">
        <v>44833</v>
      </c>
      <c r="AM21" s="37">
        <v>44853</v>
      </c>
      <c r="AN21" s="35">
        <v>183595</v>
      </c>
      <c r="AO21" s="35">
        <v>212970.2</v>
      </c>
      <c r="AR21" s="30" t="s">
        <v>498</v>
      </c>
      <c r="AS21" s="15"/>
      <c r="AT21" s="30" t="s">
        <v>341</v>
      </c>
      <c r="AU21" s="40" t="s">
        <v>434</v>
      </c>
      <c r="AW21" s="37">
        <v>44833</v>
      </c>
      <c r="AX21" s="37">
        <v>44853</v>
      </c>
      <c r="AY21" s="42" t="s">
        <v>544</v>
      </c>
      <c r="BA21" s="9" t="s">
        <v>299</v>
      </c>
      <c r="BB21" s="9" t="s">
        <v>300</v>
      </c>
      <c r="BC21" s="9">
        <v>1</v>
      </c>
      <c r="BD21" s="9" t="s">
        <v>255</v>
      </c>
      <c r="BE21" s="9">
        <v>1</v>
      </c>
      <c r="BF21" s="10" t="s">
        <v>342</v>
      </c>
      <c r="BG21" s="9"/>
      <c r="BH21" s="9"/>
      <c r="BI21" s="50"/>
      <c r="BJ21" s="9"/>
      <c r="BK21" s="9" t="s">
        <v>343</v>
      </c>
      <c r="BL21" s="8">
        <v>44853</v>
      </c>
      <c r="BM21" s="8">
        <v>44834</v>
      </c>
      <c r="BN21" s="51" t="s">
        <v>620</v>
      </c>
    </row>
    <row r="22" spans="1:66" s="35" customFormat="1" x14ac:dyDescent="0.2">
      <c r="A22" s="7">
        <v>2022</v>
      </c>
      <c r="B22" s="37">
        <v>44743</v>
      </c>
      <c r="C22" s="38">
        <v>44834</v>
      </c>
      <c r="D22" s="35" t="s">
        <v>149</v>
      </c>
      <c r="E22" s="35" t="s">
        <v>155</v>
      </c>
      <c r="F22" s="35" t="s">
        <v>156</v>
      </c>
      <c r="G22" s="7">
        <v>20220045</v>
      </c>
      <c r="H22" s="41" t="s">
        <v>288</v>
      </c>
      <c r="I22" s="33" t="s">
        <v>599</v>
      </c>
      <c r="J22" s="43" t="s">
        <v>435</v>
      </c>
      <c r="K22" s="27">
        <v>15</v>
      </c>
      <c r="L22" s="35" t="s">
        <v>449</v>
      </c>
      <c r="M22" s="35" t="s">
        <v>450</v>
      </c>
      <c r="N22" s="35" t="s">
        <v>451</v>
      </c>
      <c r="O22" s="10"/>
      <c r="P22" s="16" t="s">
        <v>452</v>
      </c>
      <c r="Q22" s="35" t="s">
        <v>183</v>
      </c>
      <c r="R22" s="9" t="s">
        <v>453</v>
      </c>
      <c r="S22" s="19">
        <v>5270</v>
      </c>
      <c r="T22" s="26">
        <v>4</v>
      </c>
      <c r="U22" s="35" t="s">
        <v>189</v>
      </c>
      <c r="V22" s="9" t="s">
        <v>454</v>
      </c>
      <c r="W22" s="22">
        <v>1</v>
      </c>
      <c r="X22" s="24" t="s">
        <v>455</v>
      </c>
      <c r="Y22" s="22">
        <v>39</v>
      </c>
      <c r="Z22" s="24" t="s">
        <v>289</v>
      </c>
      <c r="AA22" s="23">
        <v>14</v>
      </c>
      <c r="AB22" s="35" t="s">
        <v>241</v>
      </c>
      <c r="AC22" s="19">
        <v>45058</v>
      </c>
      <c r="AD22" s="35" t="s">
        <v>222</v>
      </c>
      <c r="AE22" s="32"/>
      <c r="AF22" s="33"/>
      <c r="AH22" s="10" t="s">
        <v>298</v>
      </c>
      <c r="AI22" s="12" t="s">
        <v>298</v>
      </c>
      <c r="AJ22" s="7">
        <v>20220045</v>
      </c>
      <c r="AK22" s="37">
        <v>44834</v>
      </c>
      <c r="AL22" s="37">
        <v>44807</v>
      </c>
      <c r="AM22" s="37">
        <v>44807</v>
      </c>
      <c r="AN22" s="35">
        <v>8937.64</v>
      </c>
      <c r="AO22" s="35">
        <v>9302.59</v>
      </c>
      <c r="AR22" s="30" t="s">
        <v>498</v>
      </c>
      <c r="AS22" s="15"/>
      <c r="AT22" s="30" t="s">
        <v>341</v>
      </c>
      <c r="AU22" s="40" t="s">
        <v>435</v>
      </c>
      <c r="AW22" s="37">
        <v>44807</v>
      </c>
      <c r="AX22" s="37">
        <v>44807</v>
      </c>
      <c r="AY22" s="42" t="s">
        <v>545</v>
      </c>
      <c r="BA22" s="9" t="s">
        <v>299</v>
      </c>
      <c r="BB22" s="9" t="s">
        <v>300</v>
      </c>
      <c r="BC22" s="9">
        <v>1</v>
      </c>
      <c r="BD22" s="9" t="s">
        <v>255</v>
      </c>
      <c r="BE22" s="9">
        <v>1</v>
      </c>
      <c r="BF22" s="10" t="s">
        <v>342</v>
      </c>
      <c r="BG22" s="9"/>
      <c r="BH22" s="9"/>
      <c r="BI22" s="50"/>
      <c r="BJ22" s="9"/>
      <c r="BK22" s="9" t="s">
        <v>343</v>
      </c>
      <c r="BL22" s="8">
        <v>44853</v>
      </c>
      <c r="BM22" s="8">
        <v>44834</v>
      </c>
      <c r="BN22" s="51" t="s">
        <v>624</v>
      </c>
    </row>
    <row r="23" spans="1:66" s="35" customFormat="1" x14ac:dyDescent="0.2">
      <c r="A23" s="7">
        <v>2022</v>
      </c>
      <c r="B23" s="37">
        <v>44743</v>
      </c>
      <c r="C23" s="38">
        <v>44834</v>
      </c>
      <c r="D23" s="35" t="s">
        <v>149</v>
      </c>
      <c r="E23" s="35" t="s">
        <v>155</v>
      </c>
      <c r="F23" s="35" t="s">
        <v>156</v>
      </c>
      <c r="G23" s="7">
        <v>20220046</v>
      </c>
      <c r="H23" s="41" t="s">
        <v>288</v>
      </c>
      <c r="I23" s="33" t="s">
        <v>595</v>
      </c>
      <c r="J23" s="35" t="s">
        <v>436</v>
      </c>
      <c r="K23" s="27">
        <v>16</v>
      </c>
      <c r="O23" s="10" t="s">
        <v>408</v>
      </c>
      <c r="P23" s="16" t="s">
        <v>409</v>
      </c>
      <c r="Q23" s="35" t="s">
        <v>183</v>
      </c>
      <c r="R23" s="9" t="s">
        <v>410</v>
      </c>
      <c r="S23" s="19">
        <v>5655</v>
      </c>
      <c r="T23" s="26"/>
      <c r="U23" s="35" t="s">
        <v>189</v>
      </c>
      <c r="V23" s="9" t="s">
        <v>411</v>
      </c>
      <c r="W23" s="22">
        <v>1</v>
      </c>
      <c r="X23" s="24" t="s">
        <v>290</v>
      </c>
      <c r="Y23" s="23">
        <v>120</v>
      </c>
      <c r="Z23" s="24" t="s">
        <v>290</v>
      </c>
      <c r="AA23" s="23">
        <v>14</v>
      </c>
      <c r="AB23" s="35" t="s">
        <v>241</v>
      </c>
      <c r="AC23" s="19">
        <v>45116</v>
      </c>
      <c r="AD23" s="35" t="s">
        <v>222</v>
      </c>
      <c r="AE23" s="32"/>
      <c r="AF23" s="33"/>
      <c r="AH23" s="10" t="s">
        <v>298</v>
      </c>
      <c r="AI23" s="12" t="s">
        <v>298</v>
      </c>
      <c r="AJ23" s="7">
        <v>20220046</v>
      </c>
      <c r="AK23" s="37">
        <v>44834</v>
      </c>
      <c r="AL23" s="37">
        <v>44837</v>
      </c>
      <c r="AM23" s="37">
        <v>44837</v>
      </c>
      <c r="AN23" s="35">
        <v>2758.62</v>
      </c>
      <c r="AO23" s="35">
        <v>3200</v>
      </c>
      <c r="AR23" s="30" t="s">
        <v>498</v>
      </c>
      <c r="AS23" s="15"/>
      <c r="AT23" s="30" t="s">
        <v>341</v>
      </c>
      <c r="AU23" s="40" t="s">
        <v>436</v>
      </c>
      <c r="AW23" s="37">
        <v>44837</v>
      </c>
      <c r="AX23" s="37">
        <v>44837</v>
      </c>
      <c r="AY23" s="42" t="s">
        <v>546</v>
      </c>
      <c r="BA23" s="9" t="s">
        <v>299</v>
      </c>
      <c r="BB23" s="9" t="s">
        <v>300</v>
      </c>
      <c r="BC23" s="9">
        <v>1</v>
      </c>
      <c r="BD23" s="9" t="s">
        <v>255</v>
      </c>
      <c r="BE23" s="9">
        <v>1</v>
      </c>
      <c r="BF23" s="10" t="s">
        <v>342</v>
      </c>
      <c r="BG23" s="9"/>
      <c r="BH23" s="9"/>
      <c r="BI23" s="9" t="s">
        <v>578</v>
      </c>
      <c r="BJ23" s="9"/>
      <c r="BK23" s="9" t="s">
        <v>343</v>
      </c>
      <c r="BL23" s="8">
        <v>44853</v>
      </c>
      <c r="BM23" s="8">
        <v>44834</v>
      </c>
      <c r="BN23" s="51" t="s">
        <v>619</v>
      </c>
    </row>
    <row r="24" spans="1:66" s="35" customFormat="1" x14ac:dyDescent="0.2">
      <c r="A24" s="7">
        <v>2022</v>
      </c>
      <c r="B24" s="37">
        <v>44743</v>
      </c>
      <c r="C24" s="38">
        <v>44834</v>
      </c>
      <c r="D24" s="35" t="s">
        <v>149</v>
      </c>
      <c r="E24" s="35" t="s">
        <v>153</v>
      </c>
      <c r="F24" s="35" t="s">
        <v>156</v>
      </c>
      <c r="G24" s="7">
        <v>20220017</v>
      </c>
      <c r="H24" s="41" t="s">
        <v>288</v>
      </c>
      <c r="I24" s="42" t="s">
        <v>510</v>
      </c>
      <c r="J24" s="35" t="s">
        <v>456</v>
      </c>
      <c r="K24" s="27">
        <v>17</v>
      </c>
      <c r="L24" s="35" t="s">
        <v>292</v>
      </c>
      <c r="M24" s="35" t="s">
        <v>326</v>
      </c>
      <c r="N24" s="35" t="s">
        <v>293</v>
      </c>
      <c r="O24" s="10"/>
      <c r="P24" s="16" t="s">
        <v>291</v>
      </c>
      <c r="Q24" s="35" t="s">
        <v>171</v>
      </c>
      <c r="R24" s="9" t="s">
        <v>334</v>
      </c>
      <c r="S24" s="19">
        <v>1456</v>
      </c>
      <c r="T24" s="26" t="s">
        <v>333</v>
      </c>
      <c r="U24" s="35" t="s">
        <v>189</v>
      </c>
      <c r="V24" s="9" t="s">
        <v>335</v>
      </c>
      <c r="W24" s="22">
        <v>1</v>
      </c>
      <c r="X24" s="24" t="s">
        <v>290</v>
      </c>
      <c r="Y24" s="23">
        <v>120</v>
      </c>
      <c r="Z24" s="24" t="s">
        <v>290</v>
      </c>
      <c r="AA24" s="23">
        <v>14</v>
      </c>
      <c r="AB24" s="35" t="s">
        <v>241</v>
      </c>
      <c r="AC24" s="19">
        <v>45079</v>
      </c>
      <c r="AD24" s="35" t="s">
        <v>222</v>
      </c>
      <c r="AE24" s="32"/>
      <c r="AF24" s="33"/>
      <c r="AH24" s="10" t="s">
        <v>298</v>
      </c>
      <c r="AI24" s="12" t="s">
        <v>298</v>
      </c>
      <c r="AJ24" s="7">
        <v>20220017</v>
      </c>
      <c r="AK24" s="37">
        <v>44755</v>
      </c>
      <c r="AL24" s="37">
        <v>44756</v>
      </c>
      <c r="AM24" s="37">
        <v>44783</v>
      </c>
      <c r="AN24" s="35">
        <v>8976</v>
      </c>
      <c r="AO24" s="35">
        <v>10412.16</v>
      </c>
      <c r="AR24" s="30" t="s">
        <v>498</v>
      </c>
      <c r="AS24" s="15"/>
      <c r="AT24" s="30" t="s">
        <v>341</v>
      </c>
      <c r="AU24" s="40" t="s">
        <v>456</v>
      </c>
      <c r="AW24" s="37">
        <v>44756</v>
      </c>
      <c r="AX24" s="37">
        <v>44783</v>
      </c>
      <c r="AY24" s="42" t="s">
        <v>547</v>
      </c>
      <c r="BA24" s="9" t="s">
        <v>299</v>
      </c>
      <c r="BB24" s="9" t="s">
        <v>300</v>
      </c>
      <c r="BC24" s="9">
        <v>1</v>
      </c>
      <c r="BD24" s="9" t="s">
        <v>255</v>
      </c>
      <c r="BE24" s="9">
        <v>1</v>
      </c>
      <c r="BF24" s="10" t="s">
        <v>342</v>
      </c>
      <c r="BG24" s="9"/>
      <c r="BH24" s="9"/>
      <c r="BI24" s="9" t="s">
        <v>579</v>
      </c>
      <c r="BJ24" s="9"/>
      <c r="BK24" s="9" t="s">
        <v>343</v>
      </c>
      <c r="BL24" s="8">
        <v>44853</v>
      </c>
      <c r="BM24" s="8">
        <v>44834</v>
      </c>
      <c r="BN24" s="51" t="s">
        <v>618</v>
      </c>
    </row>
    <row r="25" spans="1:66" s="35" customFormat="1" x14ac:dyDescent="0.2">
      <c r="A25" s="7">
        <v>2022</v>
      </c>
      <c r="B25" s="37">
        <v>44743</v>
      </c>
      <c r="C25" s="38">
        <v>44834</v>
      </c>
      <c r="D25" s="35" t="s">
        <v>149</v>
      </c>
      <c r="E25" s="35" t="s">
        <v>153</v>
      </c>
      <c r="F25" s="35" t="s">
        <v>156</v>
      </c>
      <c r="G25" s="7">
        <v>20220018</v>
      </c>
      <c r="H25" s="41" t="s">
        <v>288</v>
      </c>
      <c r="I25" s="42" t="s">
        <v>529</v>
      </c>
      <c r="J25" s="35" t="s">
        <v>457</v>
      </c>
      <c r="K25" s="27">
        <v>18</v>
      </c>
      <c r="O25" s="10" t="s">
        <v>463</v>
      </c>
      <c r="P25" s="16" t="s">
        <v>464</v>
      </c>
      <c r="Q25" s="35" t="s">
        <v>164</v>
      </c>
      <c r="R25" s="9" t="s">
        <v>465</v>
      </c>
      <c r="S25" s="19">
        <v>3426</v>
      </c>
      <c r="T25" s="26" t="s">
        <v>466</v>
      </c>
      <c r="U25" s="35" t="s">
        <v>189</v>
      </c>
      <c r="V25" s="9" t="s">
        <v>467</v>
      </c>
      <c r="W25" s="22">
        <v>1</v>
      </c>
      <c r="X25" s="24" t="s">
        <v>289</v>
      </c>
      <c r="Y25" s="22">
        <v>39</v>
      </c>
      <c r="Z25" s="24" t="s">
        <v>289</v>
      </c>
      <c r="AA25" s="23">
        <v>14</v>
      </c>
      <c r="AB25" s="35" t="s">
        <v>241</v>
      </c>
      <c r="AC25" s="19">
        <v>44670</v>
      </c>
      <c r="AD25" s="35" t="s">
        <v>222</v>
      </c>
      <c r="AE25" s="32"/>
      <c r="AF25" s="33"/>
      <c r="AH25" s="10" t="s">
        <v>298</v>
      </c>
      <c r="AI25" s="12" t="s">
        <v>298</v>
      </c>
      <c r="AJ25" s="7">
        <v>20220018</v>
      </c>
      <c r="AK25" s="37">
        <v>44777</v>
      </c>
      <c r="AL25" s="37">
        <v>44777</v>
      </c>
      <c r="AM25" s="37">
        <v>44782</v>
      </c>
      <c r="AN25" s="35">
        <v>3719.97</v>
      </c>
      <c r="AO25" s="35">
        <v>3719.97</v>
      </c>
      <c r="AR25" s="30" t="s">
        <v>498</v>
      </c>
      <c r="AS25" s="15"/>
      <c r="AT25" s="30" t="s">
        <v>341</v>
      </c>
      <c r="AU25" s="40" t="s">
        <v>457</v>
      </c>
      <c r="AW25" s="37">
        <v>44777</v>
      </c>
      <c r="AX25" s="37">
        <v>44782</v>
      </c>
      <c r="AY25" s="42" t="s">
        <v>548</v>
      </c>
      <c r="BA25" s="9" t="s">
        <v>299</v>
      </c>
      <c r="BB25" s="9" t="s">
        <v>300</v>
      </c>
      <c r="BC25" s="9">
        <v>1</v>
      </c>
      <c r="BD25" s="9" t="s">
        <v>255</v>
      </c>
      <c r="BE25" s="9">
        <v>1</v>
      </c>
      <c r="BF25" s="10" t="s">
        <v>342</v>
      </c>
      <c r="BG25" s="9"/>
      <c r="BH25" s="9"/>
      <c r="BI25" s="9" t="s">
        <v>580</v>
      </c>
      <c r="BJ25" s="9"/>
      <c r="BK25" s="9" t="s">
        <v>343</v>
      </c>
      <c r="BL25" s="8">
        <v>44853</v>
      </c>
      <c r="BM25" s="8">
        <v>44834</v>
      </c>
      <c r="BN25" s="52" t="s">
        <v>618</v>
      </c>
    </row>
    <row r="26" spans="1:66" s="35" customFormat="1" x14ac:dyDescent="0.2">
      <c r="A26" s="7">
        <v>2022</v>
      </c>
      <c r="B26" s="37">
        <v>44743</v>
      </c>
      <c r="C26" s="38">
        <v>44834</v>
      </c>
      <c r="D26" s="35" t="s">
        <v>149</v>
      </c>
      <c r="E26" s="35" t="s">
        <v>153</v>
      </c>
      <c r="F26" s="35" t="s">
        <v>156</v>
      </c>
      <c r="G26" s="7">
        <v>20220019</v>
      </c>
      <c r="H26" s="41" t="s">
        <v>288</v>
      </c>
      <c r="I26" s="42" t="s">
        <v>529</v>
      </c>
      <c r="J26" s="35" t="s">
        <v>457</v>
      </c>
      <c r="K26" s="27">
        <v>19</v>
      </c>
      <c r="O26" s="10" t="s">
        <v>468</v>
      </c>
      <c r="P26" s="16" t="s">
        <v>469</v>
      </c>
      <c r="Q26" s="35" t="s">
        <v>164</v>
      </c>
      <c r="R26" s="9" t="s">
        <v>470</v>
      </c>
      <c r="S26" s="19">
        <v>1209</v>
      </c>
      <c r="T26" s="26"/>
      <c r="U26" s="35" t="s">
        <v>191</v>
      </c>
      <c r="V26" s="9" t="s">
        <v>471</v>
      </c>
      <c r="W26" s="22">
        <v>1</v>
      </c>
      <c r="X26" s="24" t="s">
        <v>290</v>
      </c>
      <c r="Y26" s="22">
        <v>39</v>
      </c>
      <c r="Z26" s="24" t="s">
        <v>289</v>
      </c>
      <c r="AA26" s="23">
        <v>14</v>
      </c>
      <c r="AB26" s="35" t="s">
        <v>241</v>
      </c>
      <c r="AC26" s="19">
        <v>45150</v>
      </c>
      <c r="AD26" s="35" t="s">
        <v>222</v>
      </c>
      <c r="AE26" s="32"/>
      <c r="AF26" s="33"/>
      <c r="AH26" s="10" t="s">
        <v>298</v>
      </c>
      <c r="AI26" s="12" t="s">
        <v>298</v>
      </c>
      <c r="AJ26" s="7">
        <v>20220019</v>
      </c>
      <c r="AK26" s="37">
        <v>44777</v>
      </c>
      <c r="AL26" s="37">
        <v>44777</v>
      </c>
      <c r="AM26" s="37">
        <v>44782</v>
      </c>
      <c r="AN26" s="35">
        <v>29793.05</v>
      </c>
      <c r="AO26" s="35">
        <v>29793.05</v>
      </c>
      <c r="AR26" s="30" t="s">
        <v>498</v>
      </c>
      <c r="AS26" s="15"/>
      <c r="AT26" s="30" t="s">
        <v>341</v>
      </c>
      <c r="AU26" s="40" t="s">
        <v>457</v>
      </c>
      <c r="AW26" s="37">
        <v>44777</v>
      </c>
      <c r="AX26" s="37">
        <v>44782</v>
      </c>
      <c r="AY26" s="42" t="s">
        <v>549</v>
      </c>
      <c r="BA26" s="9" t="s">
        <v>299</v>
      </c>
      <c r="BB26" s="9" t="s">
        <v>300</v>
      </c>
      <c r="BC26" s="9">
        <v>1</v>
      </c>
      <c r="BD26" s="9" t="s">
        <v>255</v>
      </c>
      <c r="BE26" s="9">
        <v>1</v>
      </c>
      <c r="BF26" s="10" t="s">
        <v>342</v>
      </c>
      <c r="BG26" s="9"/>
      <c r="BH26" s="9"/>
      <c r="BI26" s="9" t="s">
        <v>581</v>
      </c>
      <c r="BJ26" s="9"/>
      <c r="BK26" s="9" t="s">
        <v>343</v>
      </c>
      <c r="BL26" s="8">
        <v>44853</v>
      </c>
      <c r="BM26" s="8">
        <v>44834</v>
      </c>
      <c r="BN26" s="51" t="s">
        <v>619</v>
      </c>
    </row>
    <row r="27" spans="1:66" s="35" customFormat="1" x14ac:dyDescent="0.2">
      <c r="A27" s="7">
        <v>2022</v>
      </c>
      <c r="B27" s="37">
        <v>44743</v>
      </c>
      <c r="C27" s="38">
        <v>44834</v>
      </c>
      <c r="D27" s="35" t="s">
        <v>149</v>
      </c>
      <c r="E27" s="35" t="s">
        <v>153</v>
      </c>
      <c r="F27" s="35" t="s">
        <v>156</v>
      </c>
      <c r="G27" s="7">
        <v>20220020</v>
      </c>
      <c r="H27" s="41" t="s">
        <v>288</v>
      </c>
      <c r="I27" s="42" t="s">
        <v>511</v>
      </c>
      <c r="J27" s="35" t="s">
        <v>458</v>
      </c>
      <c r="K27" s="27">
        <v>20</v>
      </c>
      <c r="O27" s="10" t="s">
        <v>472</v>
      </c>
      <c r="P27" s="16" t="s">
        <v>473</v>
      </c>
      <c r="Q27" s="35" t="s">
        <v>164</v>
      </c>
      <c r="R27" s="9" t="s">
        <v>474</v>
      </c>
      <c r="S27" s="19">
        <v>177</v>
      </c>
      <c r="T27" s="26"/>
      <c r="U27" s="35" t="s">
        <v>189</v>
      </c>
      <c r="V27" s="9" t="s">
        <v>475</v>
      </c>
      <c r="W27" s="22">
        <v>1</v>
      </c>
      <c r="X27" s="24" t="s">
        <v>289</v>
      </c>
      <c r="Y27" s="22">
        <v>39</v>
      </c>
      <c r="Z27" s="24" t="s">
        <v>289</v>
      </c>
      <c r="AA27" s="23">
        <v>14</v>
      </c>
      <c r="AB27" s="35" t="s">
        <v>241</v>
      </c>
      <c r="AC27" s="19">
        <v>44690</v>
      </c>
      <c r="AD27" s="35" t="s">
        <v>222</v>
      </c>
      <c r="AE27" s="32"/>
      <c r="AF27" s="33"/>
      <c r="AH27" s="10" t="s">
        <v>298</v>
      </c>
      <c r="AI27" s="12" t="s">
        <v>298</v>
      </c>
      <c r="AJ27" s="7">
        <v>20220020</v>
      </c>
      <c r="AK27" s="37">
        <v>44795</v>
      </c>
      <c r="AL27" s="37">
        <v>44809</v>
      </c>
      <c r="AM27" s="37">
        <v>44809</v>
      </c>
      <c r="AN27" s="35">
        <v>11025.86</v>
      </c>
      <c r="AO27" s="35">
        <v>12790</v>
      </c>
      <c r="AR27" s="30" t="s">
        <v>498</v>
      </c>
      <c r="AS27" s="15"/>
      <c r="AT27" s="30" t="s">
        <v>341</v>
      </c>
      <c r="AU27" s="40" t="s">
        <v>458</v>
      </c>
      <c r="AW27" s="37">
        <v>44809</v>
      </c>
      <c r="AX27" s="37">
        <v>44809</v>
      </c>
      <c r="AY27" s="42" t="s">
        <v>550</v>
      </c>
      <c r="BA27" s="9" t="s">
        <v>299</v>
      </c>
      <c r="BB27" s="9" t="s">
        <v>300</v>
      </c>
      <c r="BC27" s="9">
        <v>1</v>
      </c>
      <c r="BD27" s="9" t="s">
        <v>255</v>
      </c>
      <c r="BE27" s="9">
        <v>1</v>
      </c>
      <c r="BF27" s="10" t="s">
        <v>342</v>
      </c>
      <c r="BG27" s="9"/>
      <c r="BH27" s="9"/>
      <c r="BI27" s="9" t="s">
        <v>582</v>
      </c>
      <c r="BJ27" s="9"/>
      <c r="BK27" s="9" t="s">
        <v>343</v>
      </c>
      <c r="BL27" s="8">
        <v>44853</v>
      </c>
      <c r="BM27" s="8">
        <v>44834</v>
      </c>
      <c r="BN27" s="51" t="s">
        <v>619</v>
      </c>
    </row>
    <row r="28" spans="1:66" s="35" customFormat="1" x14ac:dyDescent="0.2">
      <c r="A28" s="7">
        <v>2022</v>
      </c>
      <c r="B28" s="37">
        <v>44743</v>
      </c>
      <c r="C28" s="38">
        <v>44834</v>
      </c>
      <c r="D28" s="35" t="s">
        <v>149</v>
      </c>
      <c r="E28" s="35" t="s">
        <v>153</v>
      </c>
      <c r="F28" s="35" t="s">
        <v>156</v>
      </c>
      <c r="G28" s="7">
        <v>20220021</v>
      </c>
      <c r="H28" s="41" t="s">
        <v>288</v>
      </c>
      <c r="I28" s="33" t="s">
        <v>591</v>
      </c>
      <c r="J28" s="35" t="s">
        <v>459</v>
      </c>
      <c r="K28" s="27">
        <v>21</v>
      </c>
      <c r="O28" s="10" t="s">
        <v>489</v>
      </c>
      <c r="P28" s="16" t="s">
        <v>492</v>
      </c>
      <c r="Q28" s="35" t="s">
        <v>177</v>
      </c>
      <c r="R28" s="9" t="s">
        <v>479</v>
      </c>
      <c r="S28" s="19">
        <v>31</v>
      </c>
      <c r="T28" s="26"/>
      <c r="U28" s="35" t="s">
        <v>189</v>
      </c>
      <c r="V28" s="9" t="s">
        <v>480</v>
      </c>
      <c r="W28" s="22">
        <v>1</v>
      </c>
      <c r="X28" s="24" t="s">
        <v>481</v>
      </c>
      <c r="Y28" s="23" t="s">
        <v>499</v>
      </c>
      <c r="Z28" s="24" t="s">
        <v>482</v>
      </c>
      <c r="AA28" s="22">
        <v>9</v>
      </c>
      <c r="AB28" s="35" t="s">
        <v>252</v>
      </c>
      <c r="AC28" s="19">
        <v>14610</v>
      </c>
      <c r="AD28" s="35" t="s">
        <v>222</v>
      </c>
      <c r="AE28" s="32"/>
      <c r="AF28" s="33"/>
      <c r="AH28" s="10" t="s">
        <v>298</v>
      </c>
      <c r="AI28" s="12" t="s">
        <v>298</v>
      </c>
      <c r="AJ28" s="7">
        <v>20220021</v>
      </c>
      <c r="AK28" s="37">
        <v>44798</v>
      </c>
      <c r="AL28" s="37">
        <v>44798</v>
      </c>
      <c r="AM28" s="37">
        <v>44839</v>
      </c>
      <c r="AN28" s="35">
        <v>5232</v>
      </c>
      <c r="AO28" s="35">
        <v>6069.12</v>
      </c>
      <c r="AR28" s="30" t="s">
        <v>498</v>
      </c>
      <c r="AS28" s="15"/>
      <c r="AT28" s="30" t="s">
        <v>341</v>
      </c>
      <c r="AU28" s="40" t="s">
        <v>459</v>
      </c>
      <c r="AW28" s="37">
        <v>44798</v>
      </c>
      <c r="AX28" s="37">
        <v>44839</v>
      </c>
      <c r="AY28" s="42" t="s">
        <v>551</v>
      </c>
      <c r="BA28" s="9" t="s">
        <v>299</v>
      </c>
      <c r="BB28" s="9" t="s">
        <v>300</v>
      </c>
      <c r="BC28" s="9">
        <v>1</v>
      </c>
      <c r="BD28" s="9" t="s">
        <v>255</v>
      </c>
      <c r="BE28" s="9">
        <v>1</v>
      </c>
      <c r="BF28" s="10" t="s">
        <v>342</v>
      </c>
      <c r="BG28" s="9"/>
      <c r="BH28" s="9"/>
      <c r="BI28" s="9" t="s">
        <v>583</v>
      </c>
      <c r="BJ28" s="9"/>
      <c r="BK28" s="9" t="s">
        <v>343</v>
      </c>
      <c r="BL28" s="8">
        <v>44853</v>
      </c>
      <c r="BM28" s="8">
        <v>44834</v>
      </c>
      <c r="BN28" s="51" t="s">
        <v>619</v>
      </c>
    </row>
    <row r="29" spans="1:66" s="35" customFormat="1" x14ac:dyDescent="0.2">
      <c r="A29" s="7">
        <v>2022</v>
      </c>
      <c r="B29" s="37">
        <v>44743</v>
      </c>
      <c r="C29" s="38">
        <v>44834</v>
      </c>
      <c r="D29" s="35" t="s">
        <v>149</v>
      </c>
      <c r="E29" s="35" t="s">
        <v>153</v>
      </c>
      <c r="F29" s="35" t="s">
        <v>156</v>
      </c>
      <c r="G29" s="7">
        <v>20220022</v>
      </c>
      <c r="H29" s="41" t="s">
        <v>288</v>
      </c>
      <c r="I29" s="42" t="s">
        <v>512</v>
      </c>
      <c r="J29" s="35" t="s">
        <v>460</v>
      </c>
      <c r="K29" s="27">
        <v>22</v>
      </c>
      <c r="L29" s="35" t="s">
        <v>292</v>
      </c>
      <c r="M29" s="35" t="s">
        <v>326</v>
      </c>
      <c r="N29" s="35" t="s">
        <v>293</v>
      </c>
      <c r="O29" s="10"/>
      <c r="P29" s="16" t="s">
        <v>291</v>
      </c>
      <c r="Q29" s="35" t="s">
        <v>171</v>
      </c>
      <c r="R29" s="9" t="s">
        <v>334</v>
      </c>
      <c r="S29" s="19">
        <v>1456</v>
      </c>
      <c r="T29" s="26" t="s">
        <v>333</v>
      </c>
      <c r="U29" s="35" t="s">
        <v>189</v>
      </c>
      <c r="V29" s="9" t="s">
        <v>335</v>
      </c>
      <c r="W29" s="22">
        <v>1</v>
      </c>
      <c r="X29" s="24" t="s">
        <v>290</v>
      </c>
      <c r="Y29" s="23">
        <v>120</v>
      </c>
      <c r="Z29" s="24" t="s">
        <v>290</v>
      </c>
      <c r="AA29" s="23">
        <v>14</v>
      </c>
      <c r="AB29" s="35" t="s">
        <v>241</v>
      </c>
      <c r="AC29" s="19">
        <v>45079</v>
      </c>
      <c r="AD29" s="35" t="s">
        <v>222</v>
      </c>
      <c r="AE29" s="32"/>
      <c r="AF29" s="33"/>
      <c r="AH29" s="10" t="s">
        <v>298</v>
      </c>
      <c r="AI29" s="12" t="s">
        <v>298</v>
      </c>
      <c r="AJ29" s="7">
        <v>20220022</v>
      </c>
      <c r="AK29" s="37">
        <v>44798</v>
      </c>
      <c r="AL29" s="37">
        <v>44798</v>
      </c>
      <c r="AM29" s="37">
        <v>44839</v>
      </c>
      <c r="AN29" s="35">
        <v>3900</v>
      </c>
      <c r="AO29" s="35">
        <v>4524</v>
      </c>
      <c r="AR29" s="30" t="s">
        <v>498</v>
      </c>
      <c r="AS29" s="15"/>
      <c r="AT29" s="30" t="s">
        <v>341</v>
      </c>
      <c r="AU29" s="40" t="s">
        <v>460</v>
      </c>
      <c r="AW29" s="37">
        <v>44798</v>
      </c>
      <c r="AX29" s="37">
        <v>44839</v>
      </c>
      <c r="AY29" s="42" t="s">
        <v>552</v>
      </c>
      <c r="BA29" s="9" t="s">
        <v>299</v>
      </c>
      <c r="BB29" s="9" t="s">
        <v>300</v>
      </c>
      <c r="BC29" s="9">
        <v>1</v>
      </c>
      <c r="BD29" s="9" t="s">
        <v>255</v>
      </c>
      <c r="BE29" s="9">
        <v>1</v>
      </c>
      <c r="BF29" s="10" t="s">
        <v>342</v>
      </c>
      <c r="BG29" s="9"/>
      <c r="BH29" s="9"/>
      <c r="BI29" s="9" t="s">
        <v>584</v>
      </c>
      <c r="BJ29" s="9"/>
      <c r="BK29" s="9" t="s">
        <v>343</v>
      </c>
      <c r="BL29" s="8">
        <v>44853</v>
      </c>
      <c r="BM29" s="8">
        <v>44834</v>
      </c>
      <c r="BN29" s="51" t="s">
        <v>618</v>
      </c>
    </row>
    <row r="30" spans="1:66" s="35" customFormat="1" ht="12.75" customHeight="1" x14ac:dyDescent="0.2">
      <c r="A30" s="7">
        <v>2022</v>
      </c>
      <c r="B30" s="37">
        <v>44743</v>
      </c>
      <c r="C30" s="38">
        <v>44834</v>
      </c>
      <c r="D30" s="35" t="s">
        <v>149</v>
      </c>
      <c r="E30" s="35" t="s">
        <v>153</v>
      </c>
      <c r="F30" s="35" t="s">
        <v>156</v>
      </c>
      <c r="G30" s="7">
        <v>20220023</v>
      </c>
      <c r="H30" s="41" t="s">
        <v>288</v>
      </c>
      <c r="I30" s="42" t="s">
        <v>530</v>
      </c>
      <c r="J30" s="35" t="s">
        <v>461</v>
      </c>
      <c r="K30" s="27">
        <v>23</v>
      </c>
      <c r="O30" s="10" t="s">
        <v>476</v>
      </c>
      <c r="P30" s="16" t="s">
        <v>477</v>
      </c>
      <c r="Q30" s="35" t="s">
        <v>164</v>
      </c>
      <c r="R30" s="9" t="s">
        <v>494</v>
      </c>
      <c r="S30" s="19" t="s">
        <v>478</v>
      </c>
      <c r="T30" s="26"/>
      <c r="U30" s="35" t="s">
        <v>189</v>
      </c>
      <c r="V30" s="9" t="s">
        <v>327</v>
      </c>
      <c r="W30" s="22">
        <v>1</v>
      </c>
      <c r="X30" s="24" t="s">
        <v>289</v>
      </c>
      <c r="Y30" s="22">
        <v>39</v>
      </c>
      <c r="Z30" s="24" t="s">
        <v>289</v>
      </c>
      <c r="AA30" s="23">
        <v>14</v>
      </c>
      <c r="AB30" s="35" t="s">
        <v>241</v>
      </c>
      <c r="AC30" s="19">
        <v>44200</v>
      </c>
      <c r="AD30" s="35" t="s">
        <v>222</v>
      </c>
      <c r="AE30" s="32"/>
      <c r="AF30" s="33"/>
      <c r="AH30" s="10" t="s">
        <v>298</v>
      </c>
      <c r="AI30" s="12" t="s">
        <v>298</v>
      </c>
      <c r="AJ30" s="7">
        <v>20220023</v>
      </c>
      <c r="AK30" s="37">
        <v>44809</v>
      </c>
      <c r="AL30" s="37">
        <v>44809</v>
      </c>
      <c r="AM30" s="37">
        <v>44831</v>
      </c>
      <c r="AN30" s="35">
        <v>5063.84</v>
      </c>
      <c r="AO30" s="35">
        <v>5859.33</v>
      </c>
      <c r="AR30" s="30" t="s">
        <v>498</v>
      </c>
      <c r="AS30" s="15"/>
      <c r="AT30" s="30" t="s">
        <v>341</v>
      </c>
      <c r="AU30" s="40" t="s">
        <v>461</v>
      </c>
      <c r="AW30" s="37">
        <v>44809</v>
      </c>
      <c r="AX30" s="37">
        <v>44831</v>
      </c>
      <c r="AY30" s="48" t="s">
        <v>596</v>
      </c>
      <c r="BA30" s="9" t="s">
        <v>299</v>
      </c>
      <c r="BB30" s="9" t="s">
        <v>300</v>
      </c>
      <c r="BC30" s="9">
        <v>1</v>
      </c>
      <c r="BD30" s="9" t="s">
        <v>255</v>
      </c>
      <c r="BE30" s="9">
        <v>1</v>
      </c>
      <c r="BF30" s="10" t="s">
        <v>342</v>
      </c>
      <c r="BG30" s="9"/>
      <c r="BH30" s="9"/>
      <c r="BI30" s="50"/>
      <c r="BJ30" s="9"/>
      <c r="BK30" s="9" t="s">
        <v>343</v>
      </c>
      <c r="BL30" s="8">
        <v>44853</v>
      </c>
      <c r="BM30" s="8">
        <v>44834</v>
      </c>
      <c r="BN30" s="51" t="s">
        <v>620</v>
      </c>
    </row>
    <row r="31" spans="1:66" s="35" customFormat="1" ht="12.75" customHeight="1" x14ac:dyDescent="0.2">
      <c r="A31" s="7">
        <v>2022</v>
      </c>
      <c r="B31" s="37">
        <v>44743</v>
      </c>
      <c r="C31" s="38">
        <v>44834</v>
      </c>
      <c r="D31" s="35" t="s">
        <v>149</v>
      </c>
      <c r="E31" s="35" t="s">
        <v>153</v>
      </c>
      <c r="F31" s="35" t="s">
        <v>156</v>
      </c>
      <c r="G31" s="7">
        <v>20220024</v>
      </c>
      <c r="H31" s="41" t="s">
        <v>288</v>
      </c>
      <c r="I31" s="42" t="s">
        <v>530</v>
      </c>
      <c r="J31" s="35" t="s">
        <v>461</v>
      </c>
      <c r="K31" s="27">
        <v>24</v>
      </c>
      <c r="O31" s="10" t="s">
        <v>468</v>
      </c>
      <c r="P31" s="16" t="s">
        <v>469</v>
      </c>
      <c r="Q31" s="35" t="s">
        <v>164</v>
      </c>
      <c r="R31" s="9" t="s">
        <v>470</v>
      </c>
      <c r="S31" s="19">
        <v>1209</v>
      </c>
      <c r="T31" s="26"/>
      <c r="U31" s="35" t="s">
        <v>191</v>
      </c>
      <c r="V31" s="9" t="s">
        <v>471</v>
      </c>
      <c r="W31" s="22">
        <v>1</v>
      </c>
      <c r="X31" s="24" t="s">
        <v>290</v>
      </c>
      <c r="Y31" s="22">
        <v>39</v>
      </c>
      <c r="Z31" s="24" t="s">
        <v>289</v>
      </c>
      <c r="AA31" s="23">
        <v>14</v>
      </c>
      <c r="AB31" s="35" t="s">
        <v>241</v>
      </c>
      <c r="AC31" s="19">
        <v>45150</v>
      </c>
      <c r="AD31" s="35" t="s">
        <v>222</v>
      </c>
      <c r="AE31" s="32"/>
      <c r="AF31" s="33"/>
      <c r="AH31" s="10" t="s">
        <v>298</v>
      </c>
      <c r="AI31" s="12" t="s">
        <v>298</v>
      </c>
      <c r="AJ31" s="7">
        <v>20220024</v>
      </c>
      <c r="AK31" s="37">
        <v>44809</v>
      </c>
      <c r="AL31" s="37">
        <v>44809</v>
      </c>
      <c r="AM31" s="37">
        <v>44837</v>
      </c>
      <c r="AN31" s="35">
        <v>2714.8</v>
      </c>
      <c r="AO31" s="35">
        <v>3126.79</v>
      </c>
      <c r="AR31" s="30" t="s">
        <v>498</v>
      </c>
      <c r="AS31" s="15"/>
      <c r="AT31" s="30" t="s">
        <v>341</v>
      </c>
      <c r="AU31" s="40" t="s">
        <v>461</v>
      </c>
      <c r="AW31" s="37">
        <v>44809</v>
      </c>
      <c r="AX31" s="37">
        <v>44837</v>
      </c>
      <c r="AY31" s="48" t="s">
        <v>597</v>
      </c>
      <c r="BA31" s="9" t="s">
        <v>299</v>
      </c>
      <c r="BB31" s="9" t="s">
        <v>300</v>
      </c>
      <c r="BC31" s="9">
        <v>1</v>
      </c>
      <c r="BD31" s="9" t="s">
        <v>255</v>
      </c>
      <c r="BE31" s="9">
        <v>1</v>
      </c>
      <c r="BF31" s="10" t="s">
        <v>342</v>
      </c>
      <c r="BG31" s="9"/>
      <c r="BH31" s="9"/>
      <c r="BI31" s="50"/>
      <c r="BJ31" s="9"/>
      <c r="BK31" s="9" t="s">
        <v>343</v>
      </c>
      <c r="BL31" s="8">
        <v>44853</v>
      </c>
      <c r="BM31" s="8">
        <v>44834</v>
      </c>
      <c r="BN31" s="51" t="s">
        <v>620</v>
      </c>
    </row>
    <row r="32" spans="1:66" s="35" customFormat="1" x14ac:dyDescent="0.2">
      <c r="A32" s="7">
        <v>2022</v>
      </c>
      <c r="B32" s="37">
        <v>44743</v>
      </c>
      <c r="C32" s="38">
        <v>44834</v>
      </c>
      <c r="D32" s="35" t="s">
        <v>149</v>
      </c>
      <c r="E32" s="35" t="s">
        <v>153</v>
      </c>
      <c r="F32" s="35" t="s">
        <v>156</v>
      </c>
      <c r="G32" s="7">
        <v>20220025</v>
      </c>
      <c r="H32" s="41" t="s">
        <v>288</v>
      </c>
      <c r="I32" s="42" t="s">
        <v>513</v>
      </c>
      <c r="J32" s="35" t="s">
        <v>462</v>
      </c>
      <c r="K32" s="27">
        <v>25</v>
      </c>
      <c r="L32" s="35" t="s">
        <v>292</v>
      </c>
      <c r="M32" s="35" t="s">
        <v>326</v>
      </c>
      <c r="N32" s="35" t="s">
        <v>293</v>
      </c>
      <c r="O32" s="10"/>
      <c r="P32" s="16" t="s">
        <v>291</v>
      </c>
      <c r="Q32" s="35" t="s">
        <v>171</v>
      </c>
      <c r="R32" s="9" t="s">
        <v>334</v>
      </c>
      <c r="S32" s="19">
        <v>1456</v>
      </c>
      <c r="T32" s="26" t="s">
        <v>333</v>
      </c>
      <c r="U32" s="35" t="s">
        <v>189</v>
      </c>
      <c r="V32" s="9" t="s">
        <v>335</v>
      </c>
      <c r="W32" s="22">
        <v>1</v>
      </c>
      <c r="X32" s="24" t="s">
        <v>290</v>
      </c>
      <c r="Y32" s="23">
        <v>120</v>
      </c>
      <c r="Z32" s="24" t="s">
        <v>290</v>
      </c>
      <c r="AA32" s="23">
        <v>14</v>
      </c>
      <c r="AB32" s="35" t="s">
        <v>241</v>
      </c>
      <c r="AC32" s="19">
        <v>45079</v>
      </c>
      <c r="AD32" s="35" t="s">
        <v>222</v>
      </c>
      <c r="AE32" s="32"/>
      <c r="AF32" s="33"/>
      <c r="AH32" s="10" t="s">
        <v>298</v>
      </c>
      <c r="AI32" s="12" t="s">
        <v>298</v>
      </c>
      <c r="AJ32" s="7">
        <v>20220025</v>
      </c>
      <c r="AK32" s="37">
        <v>44831</v>
      </c>
      <c r="AL32" s="37">
        <v>44831</v>
      </c>
      <c r="AM32" s="37">
        <v>44851</v>
      </c>
      <c r="AN32" s="35">
        <v>27860</v>
      </c>
      <c r="AO32" s="35">
        <v>32317.599999999999</v>
      </c>
      <c r="AR32" s="30" t="s">
        <v>498</v>
      </c>
      <c r="AS32" s="15"/>
      <c r="AT32" s="30" t="s">
        <v>341</v>
      </c>
      <c r="AU32" s="40" t="s">
        <v>462</v>
      </c>
      <c r="AW32" s="37">
        <v>44831</v>
      </c>
      <c r="AX32" s="37">
        <v>44851</v>
      </c>
      <c r="AY32" s="33" t="s">
        <v>598</v>
      </c>
      <c r="BA32" s="9" t="s">
        <v>299</v>
      </c>
      <c r="BB32" s="9" t="s">
        <v>300</v>
      </c>
      <c r="BC32" s="9">
        <v>1</v>
      </c>
      <c r="BD32" s="9" t="s">
        <v>255</v>
      </c>
      <c r="BE32" s="9">
        <v>1</v>
      </c>
      <c r="BF32" s="10" t="s">
        <v>342</v>
      </c>
      <c r="BG32" s="9"/>
      <c r="BH32" s="9"/>
      <c r="BI32" s="50"/>
      <c r="BJ32" s="9"/>
      <c r="BK32" s="9" t="s">
        <v>343</v>
      </c>
      <c r="BL32" s="8">
        <v>44853</v>
      </c>
      <c r="BM32" s="8">
        <v>44834</v>
      </c>
      <c r="BN32" s="51" t="s">
        <v>624</v>
      </c>
    </row>
    <row r="33" spans="1:66" s="39" customFormat="1" x14ac:dyDescent="0.2">
      <c r="A33" s="7">
        <v>2022</v>
      </c>
      <c r="B33" s="37">
        <v>44743</v>
      </c>
      <c r="C33" s="38">
        <v>44834</v>
      </c>
      <c r="D33" s="9" t="s">
        <v>149</v>
      </c>
      <c r="E33" s="9" t="s">
        <v>155</v>
      </c>
      <c r="F33" s="9" t="s">
        <v>156</v>
      </c>
      <c r="G33" s="7" t="s">
        <v>352</v>
      </c>
      <c r="H33" s="10" t="s">
        <v>337</v>
      </c>
      <c r="I33" s="9" t="s">
        <v>514</v>
      </c>
      <c r="J33" s="39" t="s">
        <v>353</v>
      </c>
      <c r="K33" s="27">
        <v>26</v>
      </c>
      <c r="L33" s="9"/>
      <c r="M33" s="9"/>
      <c r="N33" s="9"/>
      <c r="O33" s="10" t="s">
        <v>306</v>
      </c>
      <c r="P33" s="7" t="s">
        <v>307</v>
      </c>
      <c r="Q33" s="9" t="s">
        <v>164</v>
      </c>
      <c r="R33" s="9" t="s">
        <v>354</v>
      </c>
      <c r="S33" s="19">
        <v>2393</v>
      </c>
      <c r="T33" s="19"/>
      <c r="U33" s="9" t="s">
        <v>189</v>
      </c>
      <c r="V33" s="9" t="s">
        <v>355</v>
      </c>
      <c r="W33" s="28">
        <v>1</v>
      </c>
      <c r="X33" s="9" t="s">
        <v>289</v>
      </c>
      <c r="Y33" s="19">
        <v>39</v>
      </c>
      <c r="Z33" s="9" t="s">
        <v>289</v>
      </c>
      <c r="AA33" s="19">
        <v>14</v>
      </c>
      <c r="AB33" s="9" t="s">
        <v>241</v>
      </c>
      <c r="AC33" s="19">
        <v>44210</v>
      </c>
      <c r="AD33" s="39" t="s">
        <v>222</v>
      </c>
      <c r="AE33" s="9"/>
      <c r="AF33" s="9"/>
      <c r="AH33" s="10" t="s">
        <v>298</v>
      </c>
      <c r="AI33" s="10" t="s">
        <v>298</v>
      </c>
      <c r="AJ33" s="7" t="s">
        <v>352</v>
      </c>
      <c r="AK33" s="29">
        <v>44545</v>
      </c>
      <c r="AL33" s="21">
        <v>44562</v>
      </c>
      <c r="AM33" s="21">
        <v>44926</v>
      </c>
      <c r="AN33" s="14">
        <f>35380.05/1.16</f>
        <v>30500.043103448279</v>
      </c>
      <c r="AO33" s="14">
        <v>35380.050000000003</v>
      </c>
      <c r="AQ33" s="9"/>
      <c r="AR33" s="30" t="s">
        <v>498</v>
      </c>
      <c r="AS33" s="15"/>
      <c r="AT33" s="30" t="s">
        <v>341</v>
      </c>
      <c r="AU33" s="40" t="s">
        <v>353</v>
      </c>
      <c r="AV33" s="9"/>
      <c r="AW33" s="21">
        <v>44562</v>
      </c>
      <c r="AX33" s="21">
        <v>44926</v>
      </c>
      <c r="AY33" s="50" t="s">
        <v>564</v>
      </c>
      <c r="AZ33" s="9"/>
      <c r="BA33" s="9" t="s">
        <v>299</v>
      </c>
      <c r="BB33" s="9" t="s">
        <v>300</v>
      </c>
      <c r="BC33" s="9">
        <v>1</v>
      </c>
      <c r="BD33" s="9" t="s">
        <v>255</v>
      </c>
      <c r="BE33" s="9">
        <v>1</v>
      </c>
      <c r="BF33" s="10" t="s">
        <v>342</v>
      </c>
      <c r="BG33" s="9"/>
      <c r="BH33" s="9"/>
      <c r="BI33" s="50" t="s">
        <v>605</v>
      </c>
      <c r="BJ33" s="9"/>
      <c r="BK33" s="9" t="s">
        <v>343</v>
      </c>
      <c r="BL33" s="8">
        <v>44853</v>
      </c>
      <c r="BM33" s="8">
        <v>44834</v>
      </c>
      <c r="BN33" s="51" t="s">
        <v>619</v>
      </c>
    </row>
    <row r="34" spans="1:66" s="39" customFormat="1" x14ac:dyDescent="0.2">
      <c r="A34" s="7">
        <v>2022</v>
      </c>
      <c r="B34" s="37">
        <v>44743</v>
      </c>
      <c r="C34" s="38">
        <v>44834</v>
      </c>
      <c r="D34" s="9" t="s">
        <v>149</v>
      </c>
      <c r="E34" s="9" t="s">
        <v>155</v>
      </c>
      <c r="F34" s="9" t="s">
        <v>156</v>
      </c>
      <c r="G34" s="7" t="s">
        <v>336</v>
      </c>
      <c r="H34" s="10" t="s">
        <v>337</v>
      </c>
      <c r="I34" s="9" t="s">
        <v>515</v>
      </c>
      <c r="J34" s="39" t="s">
        <v>338</v>
      </c>
      <c r="K34" s="27">
        <v>27</v>
      </c>
      <c r="L34" s="9"/>
      <c r="M34" s="9"/>
      <c r="N34" s="9"/>
      <c r="O34" s="10" t="s">
        <v>297</v>
      </c>
      <c r="P34" s="7" t="s">
        <v>295</v>
      </c>
      <c r="Q34" s="9" t="s">
        <v>164</v>
      </c>
      <c r="R34" s="9" t="s">
        <v>339</v>
      </c>
      <c r="S34" s="19">
        <v>16</v>
      </c>
      <c r="T34" s="19"/>
      <c r="U34" s="9" t="s">
        <v>189</v>
      </c>
      <c r="V34" s="9" t="s">
        <v>340</v>
      </c>
      <c r="W34" s="28">
        <v>1</v>
      </c>
      <c r="X34" s="9" t="s">
        <v>290</v>
      </c>
      <c r="Y34" s="19">
        <v>120</v>
      </c>
      <c r="Z34" s="9" t="s">
        <v>290</v>
      </c>
      <c r="AA34" s="19">
        <v>14</v>
      </c>
      <c r="AB34" s="9" t="s">
        <v>241</v>
      </c>
      <c r="AC34" s="19">
        <v>45190</v>
      </c>
      <c r="AD34" s="39" t="s">
        <v>222</v>
      </c>
      <c r="AE34" s="9"/>
      <c r="AF34" s="9"/>
      <c r="AH34" s="10" t="s">
        <v>298</v>
      </c>
      <c r="AI34" s="12" t="s">
        <v>298</v>
      </c>
      <c r="AJ34" s="7" t="s">
        <v>336</v>
      </c>
      <c r="AK34" s="29">
        <v>44545</v>
      </c>
      <c r="AL34" s="21">
        <v>44562</v>
      </c>
      <c r="AM34" s="21">
        <v>44926</v>
      </c>
      <c r="AN34" s="14">
        <f>33039.36/1.16</f>
        <v>28482.206896551728</v>
      </c>
      <c r="AO34" s="14">
        <v>33039.360000000001</v>
      </c>
      <c r="AQ34" s="9"/>
      <c r="AR34" s="30" t="s">
        <v>498</v>
      </c>
      <c r="AS34" s="15"/>
      <c r="AT34" s="30" t="s">
        <v>341</v>
      </c>
      <c r="AU34" s="40" t="s">
        <v>338</v>
      </c>
      <c r="AV34" s="9"/>
      <c r="AW34" s="21">
        <v>44562</v>
      </c>
      <c r="AX34" s="21">
        <v>44926</v>
      </c>
      <c r="AY34" s="9" t="s">
        <v>565</v>
      </c>
      <c r="AZ34" s="9"/>
      <c r="BA34" s="9" t="s">
        <v>299</v>
      </c>
      <c r="BB34" s="9" t="s">
        <v>300</v>
      </c>
      <c r="BC34" s="9">
        <v>1</v>
      </c>
      <c r="BD34" s="9" t="s">
        <v>255</v>
      </c>
      <c r="BE34" s="9">
        <v>1</v>
      </c>
      <c r="BF34" s="10" t="s">
        <v>342</v>
      </c>
      <c r="BG34" s="9"/>
      <c r="BH34" s="9"/>
      <c r="BI34" s="50" t="s">
        <v>616</v>
      </c>
      <c r="BJ34" s="9"/>
      <c r="BK34" s="9" t="s">
        <v>343</v>
      </c>
      <c r="BL34" s="8">
        <v>44853</v>
      </c>
      <c r="BM34" s="8">
        <v>44834</v>
      </c>
      <c r="BN34" s="51" t="s">
        <v>619</v>
      </c>
    </row>
    <row r="35" spans="1:66" s="39" customFormat="1" x14ac:dyDescent="0.2">
      <c r="A35" s="7">
        <v>2022</v>
      </c>
      <c r="B35" s="37">
        <v>44743</v>
      </c>
      <c r="C35" s="38">
        <v>44834</v>
      </c>
      <c r="D35" s="9" t="s">
        <v>149</v>
      </c>
      <c r="E35" s="9" t="s">
        <v>155</v>
      </c>
      <c r="F35" s="9" t="s">
        <v>156</v>
      </c>
      <c r="G35" s="7" t="s">
        <v>348</v>
      </c>
      <c r="H35" s="10" t="s">
        <v>337</v>
      </c>
      <c r="I35" s="9" t="s">
        <v>516</v>
      </c>
      <c r="J35" s="39" t="s">
        <v>349</v>
      </c>
      <c r="K35" s="27">
        <v>28</v>
      </c>
      <c r="L35" s="9" t="s">
        <v>303</v>
      </c>
      <c r="M35" s="9" t="s">
        <v>304</v>
      </c>
      <c r="N35" s="9" t="s">
        <v>625</v>
      </c>
      <c r="O35" s="10"/>
      <c r="P35" s="7" t="s">
        <v>305</v>
      </c>
      <c r="Q35" s="9" t="s">
        <v>164</v>
      </c>
      <c r="R35" s="9" t="s">
        <v>350</v>
      </c>
      <c r="S35" s="19">
        <v>2469</v>
      </c>
      <c r="T35" s="19"/>
      <c r="U35" s="9" t="s">
        <v>189</v>
      </c>
      <c r="V35" s="9" t="s">
        <v>351</v>
      </c>
      <c r="W35" s="28">
        <v>1</v>
      </c>
      <c r="X35" s="9" t="s">
        <v>289</v>
      </c>
      <c r="Y35" s="19">
        <v>39</v>
      </c>
      <c r="Z35" s="9" t="s">
        <v>289</v>
      </c>
      <c r="AA35" s="19">
        <v>14</v>
      </c>
      <c r="AB35" s="9" t="s">
        <v>241</v>
      </c>
      <c r="AC35" s="19">
        <v>44300</v>
      </c>
      <c r="AD35" s="39" t="s">
        <v>222</v>
      </c>
      <c r="AE35" s="9"/>
      <c r="AF35" s="9"/>
      <c r="AH35" s="10" t="s">
        <v>298</v>
      </c>
      <c r="AI35" s="10" t="s">
        <v>298</v>
      </c>
      <c r="AJ35" s="7" t="s">
        <v>348</v>
      </c>
      <c r="AK35" s="29">
        <v>44545</v>
      </c>
      <c r="AL35" s="21">
        <v>44562</v>
      </c>
      <c r="AM35" s="21">
        <v>44926</v>
      </c>
      <c r="AN35" s="14">
        <f>38534.04/1.16</f>
        <v>33219</v>
      </c>
      <c r="AO35" s="14">
        <v>38534.04</v>
      </c>
      <c r="AQ35" s="9"/>
      <c r="AR35" s="30" t="s">
        <v>498</v>
      </c>
      <c r="AS35" s="15"/>
      <c r="AT35" s="30" t="s">
        <v>341</v>
      </c>
      <c r="AU35" s="40" t="s">
        <v>349</v>
      </c>
      <c r="AV35" s="9"/>
      <c r="AW35" s="21">
        <v>44562</v>
      </c>
      <c r="AX35" s="21">
        <v>44926</v>
      </c>
      <c r="AY35" s="9" t="s">
        <v>563</v>
      </c>
      <c r="AZ35" s="9"/>
      <c r="BA35" s="9" t="s">
        <v>299</v>
      </c>
      <c r="BB35" s="9" t="s">
        <v>300</v>
      </c>
      <c r="BC35" s="9">
        <v>1</v>
      </c>
      <c r="BD35" s="9" t="s">
        <v>255</v>
      </c>
      <c r="BE35" s="9">
        <v>1</v>
      </c>
      <c r="BF35" s="10" t="s">
        <v>342</v>
      </c>
      <c r="BG35" s="9"/>
      <c r="BH35" s="9"/>
      <c r="BI35" s="50" t="s">
        <v>607</v>
      </c>
      <c r="BJ35" s="9"/>
      <c r="BK35" s="9" t="s">
        <v>343</v>
      </c>
      <c r="BL35" s="8">
        <v>44853</v>
      </c>
      <c r="BM35" s="8">
        <v>44834</v>
      </c>
      <c r="BN35" s="51" t="s">
        <v>619</v>
      </c>
    </row>
    <row r="36" spans="1:66" s="39" customFormat="1" x14ac:dyDescent="0.2">
      <c r="A36" s="7">
        <v>2022</v>
      </c>
      <c r="B36" s="37">
        <v>44743</v>
      </c>
      <c r="C36" s="38">
        <v>44834</v>
      </c>
      <c r="D36" s="9" t="s">
        <v>149</v>
      </c>
      <c r="E36" s="9" t="s">
        <v>155</v>
      </c>
      <c r="F36" s="9" t="s">
        <v>156</v>
      </c>
      <c r="G36" s="7" t="s">
        <v>344</v>
      </c>
      <c r="H36" s="10" t="s">
        <v>337</v>
      </c>
      <c r="I36" s="9" t="s">
        <v>517</v>
      </c>
      <c r="J36" s="39" t="s">
        <v>345</v>
      </c>
      <c r="K36" s="27">
        <v>29</v>
      </c>
      <c r="L36" s="9"/>
      <c r="M36" s="9"/>
      <c r="N36" s="9"/>
      <c r="O36" s="10" t="s">
        <v>301</v>
      </c>
      <c r="P36" s="7" t="s">
        <v>302</v>
      </c>
      <c r="Q36" s="9" t="s">
        <v>164</v>
      </c>
      <c r="R36" s="9" t="s">
        <v>346</v>
      </c>
      <c r="S36" s="19">
        <v>1552</v>
      </c>
      <c r="T36" s="19">
        <v>151</v>
      </c>
      <c r="U36" s="9" t="s">
        <v>189</v>
      </c>
      <c r="V36" s="9" t="s">
        <v>347</v>
      </c>
      <c r="W36" s="28">
        <v>1</v>
      </c>
      <c r="X36" s="9" t="s">
        <v>289</v>
      </c>
      <c r="Y36" s="19">
        <v>39</v>
      </c>
      <c r="Z36" s="9" t="s">
        <v>289</v>
      </c>
      <c r="AA36" s="19">
        <v>14</v>
      </c>
      <c r="AB36" s="9" t="s">
        <v>241</v>
      </c>
      <c r="AC36" s="19">
        <v>44190</v>
      </c>
      <c r="AD36" s="39" t="s">
        <v>222</v>
      </c>
      <c r="AE36" s="9"/>
      <c r="AF36" s="9"/>
      <c r="AH36" s="10" t="s">
        <v>298</v>
      </c>
      <c r="AI36" s="10" t="s">
        <v>298</v>
      </c>
      <c r="AJ36" s="7" t="s">
        <v>344</v>
      </c>
      <c r="AK36" s="29">
        <v>44545</v>
      </c>
      <c r="AL36" s="21">
        <v>44562</v>
      </c>
      <c r="AM36" s="21">
        <v>44926</v>
      </c>
      <c r="AN36" s="14">
        <f>6361.44/1.16</f>
        <v>5484</v>
      </c>
      <c r="AO36" s="14">
        <v>6361.44</v>
      </c>
      <c r="AQ36" s="9"/>
      <c r="AR36" s="30" t="s">
        <v>498</v>
      </c>
      <c r="AS36" s="15"/>
      <c r="AT36" s="30" t="s">
        <v>341</v>
      </c>
      <c r="AU36" s="40" t="s">
        <v>345</v>
      </c>
      <c r="AV36" s="9"/>
      <c r="AW36" s="21">
        <v>44562</v>
      </c>
      <c r="AX36" s="21">
        <v>44926</v>
      </c>
      <c r="AY36" s="9" t="s">
        <v>566</v>
      </c>
      <c r="AZ36" s="9"/>
      <c r="BA36" s="9" t="s">
        <v>299</v>
      </c>
      <c r="BB36" s="9" t="s">
        <v>300</v>
      </c>
      <c r="BC36" s="9">
        <v>1</v>
      </c>
      <c r="BD36" s="9" t="s">
        <v>255</v>
      </c>
      <c r="BE36" s="9">
        <v>1</v>
      </c>
      <c r="BF36" s="10" t="s">
        <v>342</v>
      </c>
      <c r="BG36" s="9"/>
      <c r="BH36" s="9"/>
      <c r="BI36" s="50" t="s">
        <v>608</v>
      </c>
      <c r="BJ36" s="9"/>
      <c r="BK36" s="9" t="s">
        <v>343</v>
      </c>
      <c r="BL36" s="8">
        <v>44853</v>
      </c>
      <c r="BM36" s="8">
        <v>44834</v>
      </c>
      <c r="BN36" s="52" t="s">
        <v>618</v>
      </c>
    </row>
    <row r="37" spans="1:66" s="39" customFormat="1" x14ac:dyDescent="0.2">
      <c r="A37" s="7">
        <v>2022</v>
      </c>
      <c r="B37" s="37">
        <v>44743</v>
      </c>
      <c r="C37" s="38">
        <v>44834</v>
      </c>
      <c r="D37" s="9" t="s">
        <v>149</v>
      </c>
      <c r="E37" s="9" t="s">
        <v>155</v>
      </c>
      <c r="F37" s="9" t="s">
        <v>156</v>
      </c>
      <c r="G37" s="7" t="s">
        <v>356</v>
      </c>
      <c r="H37" s="10" t="s">
        <v>337</v>
      </c>
      <c r="I37" s="9" t="s">
        <v>518</v>
      </c>
      <c r="J37" s="39" t="s">
        <v>357</v>
      </c>
      <c r="K37" s="27">
        <v>30</v>
      </c>
      <c r="L37" s="9"/>
      <c r="M37" s="9"/>
      <c r="N37" s="9"/>
      <c r="O37" s="10" t="s">
        <v>308</v>
      </c>
      <c r="P37" s="7" t="s">
        <v>309</v>
      </c>
      <c r="Q37" s="9" t="s">
        <v>164</v>
      </c>
      <c r="R37" s="9" t="s">
        <v>358</v>
      </c>
      <c r="S37" s="19">
        <v>752</v>
      </c>
      <c r="T37" s="19"/>
      <c r="U37" s="9" t="s">
        <v>189</v>
      </c>
      <c r="V37" s="9" t="s">
        <v>359</v>
      </c>
      <c r="W37" s="28">
        <v>1</v>
      </c>
      <c r="X37" s="9" t="s">
        <v>296</v>
      </c>
      <c r="Y37" s="19">
        <v>97</v>
      </c>
      <c r="Z37" s="9" t="s">
        <v>296</v>
      </c>
      <c r="AA37" s="19">
        <v>14</v>
      </c>
      <c r="AB37" s="9" t="s">
        <v>241</v>
      </c>
      <c r="AC37" s="19">
        <v>45647</v>
      </c>
      <c r="AD37" s="39" t="s">
        <v>222</v>
      </c>
      <c r="AE37" s="9"/>
      <c r="AF37" s="9"/>
      <c r="AH37" s="10" t="s">
        <v>298</v>
      </c>
      <c r="AI37" s="10" t="s">
        <v>298</v>
      </c>
      <c r="AJ37" s="7" t="s">
        <v>356</v>
      </c>
      <c r="AK37" s="29">
        <v>44545</v>
      </c>
      <c r="AL37" s="21">
        <v>44562</v>
      </c>
      <c r="AM37" s="21">
        <v>44926</v>
      </c>
      <c r="AN37" s="14">
        <f>42227.95/1.16</f>
        <v>36403.40517241379</v>
      </c>
      <c r="AO37" s="14">
        <f>47227.95</f>
        <v>47227.95</v>
      </c>
      <c r="AQ37" s="9"/>
      <c r="AR37" s="30" t="s">
        <v>498</v>
      </c>
      <c r="AS37" s="15"/>
      <c r="AT37" s="30" t="s">
        <v>341</v>
      </c>
      <c r="AU37" s="40" t="s">
        <v>357</v>
      </c>
      <c r="AV37" s="9"/>
      <c r="AW37" s="21">
        <v>44562</v>
      </c>
      <c r="AX37" s="21">
        <v>44926</v>
      </c>
      <c r="AY37" s="9" t="s">
        <v>567</v>
      </c>
      <c r="AZ37" s="9"/>
      <c r="BA37" s="9" t="s">
        <v>299</v>
      </c>
      <c r="BB37" s="9" t="s">
        <v>300</v>
      </c>
      <c r="BC37" s="9">
        <v>1</v>
      </c>
      <c r="BD37" s="9" t="s">
        <v>255</v>
      </c>
      <c r="BE37" s="9">
        <v>1</v>
      </c>
      <c r="BF37" s="10" t="s">
        <v>342</v>
      </c>
      <c r="BG37" s="9"/>
      <c r="BH37" s="9"/>
      <c r="BI37" s="50"/>
      <c r="BJ37" s="9" t="s">
        <v>604</v>
      </c>
      <c r="BK37" s="9" t="s">
        <v>343</v>
      </c>
      <c r="BL37" s="8">
        <v>44853</v>
      </c>
      <c r="BM37" s="8">
        <v>44834</v>
      </c>
      <c r="BN37" s="51" t="s">
        <v>621</v>
      </c>
    </row>
    <row r="38" spans="1:66" s="39" customFormat="1" x14ac:dyDescent="0.2">
      <c r="A38" s="7">
        <v>2022</v>
      </c>
      <c r="B38" s="37">
        <v>44743</v>
      </c>
      <c r="C38" s="38">
        <v>44834</v>
      </c>
      <c r="D38" s="9" t="s">
        <v>149</v>
      </c>
      <c r="E38" s="9" t="s">
        <v>155</v>
      </c>
      <c r="F38" s="9" t="s">
        <v>156</v>
      </c>
      <c r="G38" s="7" t="s">
        <v>364</v>
      </c>
      <c r="H38" s="10" t="s">
        <v>337</v>
      </c>
      <c r="I38" s="9" t="s">
        <v>519</v>
      </c>
      <c r="J38" s="39" t="s">
        <v>365</v>
      </c>
      <c r="K38" s="27">
        <v>31</v>
      </c>
      <c r="L38" s="9" t="s">
        <v>303</v>
      </c>
      <c r="M38" s="9" t="s">
        <v>304</v>
      </c>
      <c r="N38" s="9" t="s">
        <v>625</v>
      </c>
      <c r="O38" s="10"/>
      <c r="P38" s="7" t="s">
        <v>305</v>
      </c>
      <c r="Q38" s="9" t="s">
        <v>164</v>
      </c>
      <c r="R38" s="9" t="s">
        <v>350</v>
      </c>
      <c r="S38" s="19">
        <v>2469</v>
      </c>
      <c r="T38" s="19"/>
      <c r="U38" s="9" t="s">
        <v>189</v>
      </c>
      <c r="V38" s="9" t="s">
        <v>351</v>
      </c>
      <c r="W38" s="28">
        <v>1</v>
      </c>
      <c r="X38" s="9" t="s">
        <v>289</v>
      </c>
      <c r="Y38" s="19">
        <v>39</v>
      </c>
      <c r="Z38" s="9" t="s">
        <v>289</v>
      </c>
      <c r="AA38" s="19">
        <v>14</v>
      </c>
      <c r="AB38" s="9" t="s">
        <v>241</v>
      </c>
      <c r="AC38" s="19">
        <v>44300</v>
      </c>
      <c r="AD38" s="39" t="s">
        <v>222</v>
      </c>
      <c r="AE38" s="9"/>
      <c r="AF38" s="9"/>
      <c r="AH38" s="10" t="s">
        <v>298</v>
      </c>
      <c r="AI38" s="10" t="s">
        <v>298</v>
      </c>
      <c r="AJ38" s="7" t="s">
        <v>364</v>
      </c>
      <c r="AK38" s="29">
        <v>44545</v>
      </c>
      <c r="AL38" s="21">
        <v>44562</v>
      </c>
      <c r="AM38" s="21">
        <v>44926</v>
      </c>
      <c r="AN38" s="14">
        <f>163456.06/1.16</f>
        <v>140910.39655172414</v>
      </c>
      <c r="AO38" s="14">
        <v>163456.06</v>
      </c>
      <c r="AQ38" s="9"/>
      <c r="AR38" s="30" t="s">
        <v>498</v>
      </c>
      <c r="AS38" s="15"/>
      <c r="AT38" s="30" t="s">
        <v>341</v>
      </c>
      <c r="AU38" s="40" t="s">
        <v>365</v>
      </c>
      <c r="AV38" s="9"/>
      <c r="AW38" s="21">
        <v>44562</v>
      </c>
      <c r="AX38" s="21">
        <v>44926</v>
      </c>
      <c r="AY38" s="9" t="s">
        <v>562</v>
      </c>
      <c r="AZ38" s="9"/>
      <c r="BA38" s="9" t="s">
        <v>299</v>
      </c>
      <c r="BB38" s="9" t="s">
        <v>300</v>
      </c>
      <c r="BC38" s="9">
        <v>1</v>
      </c>
      <c r="BD38" s="9" t="s">
        <v>255</v>
      </c>
      <c r="BE38" s="9">
        <v>1</v>
      </c>
      <c r="BF38" s="10" t="s">
        <v>342</v>
      </c>
      <c r="BG38" s="9"/>
      <c r="BH38" s="9"/>
      <c r="BI38" s="50" t="s">
        <v>609</v>
      </c>
      <c r="BJ38" s="9"/>
      <c r="BK38" s="9" t="s">
        <v>343</v>
      </c>
      <c r="BL38" s="8">
        <v>44853</v>
      </c>
      <c r="BM38" s="8">
        <v>44834</v>
      </c>
      <c r="BN38" s="51" t="s">
        <v>619</v>
      </c>
    </row>
    <row r="39" spans="1:66" s="39" customFormat="1" x14ac:dyDescent="0.2">
      <c r="A39" s="7">
        <v>2022</v>
      </c>
      <c r="B39" s="37">
        <v>44743</v>
      </c>
      <c r="C39" s="38">
        <v>44834</v>
      </c>
      <c r="D39" s="9" t="s">
        <v>149</v>
      </c>
      <c r="E39" s="9" t="s">
        <v>155</v>
      </c>
      <c r="F39" s="9" t="s">
        <v>156</v>
      </c>
      <c r="G39" s="7" t="s">
        <v>366</v>
      </c>
      <c r="H39" s="10" t="s">
        <v>337</v>
      </c>
      <c r="I39" s="9" t="s">
        <v>520</v>
      </c>
      <c r="J39" s="39" t="s">
        <v>367</v>
      </c>
      <c r="K39" s="27">
        <v>32</v>
      </c>
      <c r="L39" s="9"/>
      <c r="M39" s="9"/>
      <c r="N39" s="9"/>
      <c r="O39" s="10" t="s">
        <v>311</v>
      </c>
      <c r="P39" s="7" t="s">
        <v>312</v>
      </c>
      <c r="Q39" s="9" t="s">
        <v>175</v>
      </c>
      <c r="R39" s="9" t="s">
        <v>368</v>
      </c>
      <c r="S39" s="19">
        <v>2</v>
      </c>
      <c r="T39" s="19"/>
      <c r="U39" s="9" t="s">
        <v>189</v>
      </c>
      <c r="V39" s="9" t="s">
        <v>369</v>
      </c>
      <c r="W39" s="28">
        <v>1</v>
      </c>
      <c r="X39" s="9" t="s">
        <v>370</v>
      </c>
      <c r="Y39" s="20">
        <v>57</v>
      </c>
      <c r="Z39" s="9" t="s">
        <v>370</v>
      </c>
      <c r="AA39" s="19">
        <v>15</v>
      </c>
      <c r="AB39" s="9" t="s">
        <v>222</v>
      </c>
      <c r="AC39" s="19">
        <v>53240</v>
      </c>
      <c r="AD39" s="39" t="s">
        <v>222</v>
      </c>
      <c r="AE39" s="9"/>
      <c r="AF39" s="9"/>
      <c r="AH39" s="10" t="s">
        <v>298</v>
      </c>
      <c r="AI39" s="10" t="s">
        <v>298</v>
      </c>
      <c r="AJ39" s="7" t="s">
        <v>366</v>
      </c>
      <c r="AK39" s="29">
        <v>44545</v>
      </c>
      <c r="AL39" s="21">
        <v>44562</v>
      </c>
      <c r="AM39" s="21">
        <v>44926</v>
      </c>
      <c r="AN39" s="14">
        <f>47171.26/1.16</f>
        <v>40664.879310344833</v>
      </c>
      <c r="AO39" s="14">
        <v>47171.26</v>
      </c>
      <c r="AQ39" s="9"/>
      <c r="AR39" s="30" t="s">
        <v>498</v>
      </c>
      <c r="AS39" s="15"/>
      <c r="AT39" s="30" t="s">
        <v>341</v>
      </c>
      <c r="AU39" s="40" t="s">
        <v>367</v>
      </c>
      <c r="AV39" s="9"/>
      <c r="AW39" s="21">
        <v>44562</v>
      </c>
      <c r="AX39" s="21">
        <v>44926</v>
      </c>
      <c r="AY39" s="9" t="s">
        <v>561</v>
      </c>
      <c r="AZ39" s="9"/>
      <c r="BA39" s="9" t="s">
        <v>299</v>
      </c>
      <c r="BB39" s="9" t="s">
        <v>300</v>
      </c>
      <c r="BC39" s="9">
        <v>1</v>
      </c>
      <c r="BD39" s="9" t="s">
        <v>255</v>
      </c>
      <c r="BE39" s="9">
        <v>1</v>
      </c>
      <c r="BF39" s="10" t="s">
        <v>342</v>
      </c>
      <c r="BG39" s="9"/>
      <c r="BH39" s="9"/>
      <c r="BI39" s="50" t="s">
        <v>610</v>
      </c>
      <c r="BJ39" s="9"/>
      <c r="BK39" s="9" t="s">
        <v>343</v>
      </c>
      <c r="BL39" s="8">
        <v>44853</v>
      </c>
      <c r="BM39" s="8">
        <v>44834</v>
      </c>
      <c r="BN39" s="51" t="s">
        <v>619</v>
      </c>
    </row>
    <row r="40" spans="1:66" s="39" customFormat="1" ht="12.75" customHeight="1" x14ac:dyDescent="0.25">
      <c r="A40" s="7">
        <v>2022</v>
      </c>
      <c r="B40" s="37">
        <v>44743</v>
      </c>
      <c r="C40" s="38">
        <v>44834</v>
      </c>
      <c r="D40" s="9" t="s">
        <v>149</v>
      </c>
      <c r="E40" s="9" t="s">
        <v>155</v>
      </c>
      <c r="F40" s="9" t="s">
        <v>156</v>
      </c>
      <c r="G40" s="7" t="s">
        <v>394</v>
      </c>
      <c r="H40" s="10" t="s">
        <v>337</v>
      </c>
      <c r="I40" s="17" t="s">
        <v>521</v>
      </c>
      <c r="J40" s="39" t="s">
        <v>395</v>
      </c>
      <c r="K40" s="27">
        <v>33</v>
      </c>
      <c r="L40" s="9"/>
      <c r="M40" s="9"/>
      <c r="N40" s="9"/>
      <c r="O40" s="10" t="s">
        <v>322</v>
      </c>
      <c r="P40" s="7" t="s">
        <v>324</v>
      </c>
      <c r="Q40" s="9" t="s">
        <v>183</v>
      </c>
      <c r="R40" s="9" t="s">
        <v>396</v>
      </c>
      <c r="S40" s="19">
        <v>2942</v>
      </c>
      <c r="T40" s="31"/>
      <c r="U40" s="9" t="s">
        <v>189</v>
      </c>
      <c r="V40" s="9" t="s">
        <v>397</v>
      </c>
      <c r="W40" s="28">
        <v>1</v>
      </c>
      <c r="X40" s="9" t="s">
        <v>289</v>
      </c>
      <c r="Y40" s="19">
        <v>39</v>
      </c>
      <c r="Z40" s="9" t="s">
        <v>289</v>
      </c>
      <c r="AA40" s="19">
        <v>14</v>
      </c>
      <c r="AB40" s="9" t="s">
        <v>241</v>
      </c>
      <c r="AC40" s="18">
        <v>44520</v>
      </c>
      <c r="AD40" s="39" t="s">
        <v>222</v>
      </c>
      <c r="AE40" s="9"/>
      <c r="AF40" s="9"/>
      <c r="AH40" s="10" t="s">
        <v>298</v>
      </c>
      <c r="AI40" s="9" t="s">
        <v>298</v>
      </c>
      <c r="AJ40" s="7" t="s">
        <v>394</v>
      </c>
      <c r="AK40" s="29">
        <v>44545</v>
      </c>
      <c r="AL40" s="21">
        <v>44562</v>
      </c>
      <c r="AM40" s="21">
        <v>44926</v>
      </c>
      <c r="AN40" s="14">
        <f>439697.3/1.16</f>
        <v>379049.39655172417</v>
      </c>
      <c r="AO40" s="14">
        <v>439697.3</v>
      </c>
      <c r="AQ40" s="9"/>
      <c r="AR40" s="30" t="s">
        <v>498</v>
      </c>
      <c r="AS40" s="15"/>
      <c r="AT40" s="30" t="s">
        <v>341</v>
      </c>
      <c r="AU40" s="40" t="s">
        <v>395</v>
      </c>
      <c r="AV40" s="9"/>
      <c r="AW40" s="21">
        <v>44562</v>
      </c>
      <c r="AX40" s="21">
        <v>44926</v>
      </c>
      <c r="AY40" s="9" t="s">
        <v>560</v>
      </c>
      <c r="AZ40" s="9"/>
      <c r="BA40" s="9" t="s">
        <v>299</v>
      </c>
      <c r="BB40" s="9" t="s">
        <v>300</v>
      </c>
      <c r="BC40" s="9">
        <v>1</v>
      </c>
      <c r="BD40" s="9" t="s">
        <v>255</v>
      </c>
      <c r="BE40" s="9">
        <v>1</v>
      </c>
      <c r="BF40" s="10" t="s">
        <v>342</v>
      </c>
      <c r="BG40" s="9"/>
      <c r="BH40" s="9"/>
      <c r="BI40" s="49" t="s">
        <v>611</v>
      </c>
      <c r="BJ40" s="9"/>
      <c r="BK40" s="9" t="s">
        <v>343</v>
      </c>
      <c r="BL40" s="8">
        <v>44853</v>
      </c>
      <c r="BM40" s="8">
        <v>44834</v>
      </c>
      <c r="BN40" s="51" t="s">
        <v>619</v>
      </c>
    </row>
    <row r="41" spans="1:66" s="39" customFormat="1" x14ac:dyDescent="0.2">
      <c r="A41" s="7">
        <v>2022</v>
      </c>
      <c r="B41" s="37">
        <v>44743</v>
      </c>
      <c r="C41" s="38">
        <v>44834</v>
      </c>
      <c r="D41" s="9" t="s">
        <v>149</v>
      </c>
      <c r="E41" s="9" t="s">
        <v>155</v>
      </c>
      <c r="F41" s="9" t="s">
        <v>156</v>
      </c>
      <c r="G41" s="7" t="s">
        <v>375</v>
      </c>
      <c r="H41" s="10" t="s">
        <v>337</v>
      </c>
      <c r="I41" s="9" t="s">
        <v>522</v>
      </c>
      <c r="J41" s="39" t="s">
        <v>376</v>
      </c>
      <c r="K41" s="27">
        <v>34</v>
      </c>
      <c r="L41" s="9"/>
      <c r="M41" s="9"/>
      <c r="N41" s="9"/>
      <c r="O41" s="10" t="s">
        <v>317</v>
      </c>
      <c r="P41" s="7" t="s">
        <v>318</v>
      </c>
      <c r="Q41" s="9" t="s">
        <v>172</v>
      </c>
      <c r="R41" s="9" t="s">
        <v>377</v>
      </c>
      <c r="S41" s="19">
        <v>1884</v>
      </c>
      <c r="T41" s="31" t="s">
        <v>378</v>
      </c>
      <c r="U41" s="9" t="s">
        <v>189</v>
      </c>
      <c r="V41" s="9" t="s">
        <v>379</v>
      </c>
      <c r="W41" s="28">
        <v>1</v>
      </c>
      <c r="X41" s="9" t="s">
        <v>380</v>
      </c>
      <c r="Y41" s="20">
        <v>39</v>
      </c>
      <c r="Z41" s="9" t="s">
        <v>380</v>
      </c>
      <c r="AA41" s="20">
        <v>19</v>
      </c>
      <c r="AB41" s="9" t="s">
        <v>250</v>
      </c>
      <c r="AC41" s="19">
        <v>64650</v>
      </c>
      <c r="AD41" s="39" t="s">
        <v>222</v>
      </c>
      <c r="AE41" s="9"/>
      <c r="AF41" s="9"/>
      <c r="AH41" s="10" t="s">
        <v>298</v>
      </c>
      <c r="AI41" s="9" t="s">
        <v>298</v>
      </c>
      <c r="AJ41" s="7" t="s">
        <v>375</v>
      </c>
      <c r="AK41" s="29">
        <v>44545</v>
      </c>
      <c r="AL41" s="21">
        <v>44562</v>
      </c>
      <c r="AM41" s="21">
        <v>44926</v>
      </c>
      <c r="AN41" s="14">
        <f>63859.81/1.16</f>
        <v>55051.560344827587</v>
      </c>
      <c r="AO41" s="14">
        <v>63859.8</v>
      </c>
      <c r="AQ41" s="9"/>
      <c r="AR41" s="30" t="s">
        <v>498</v>
      </c>
      <c r="AS41" s="15"/>
      <c r="AT41" s="30" t="s">
        <v>341</v>
      </c>
      <c r="AU41" s="40" t="s">
        <v>376</v>
      </c>
      <c r="AV41" s="9"/>
      <c r="AW41" s="21">
        <v>44562</v>
      </c>
      <c r="AX41" s="21">
        <v>44926</v>
      </c>
      <c r="AY41" s="9" t="s">
        <v>559</v>
      </c>
      <c r="AZ41" s="9"/>
      <c r="BA41" s="9" t="s">
        <v>299</v>
      </c>
      <c r="BB41" s="9" t="s">
        <v>300</v>
      </c>
      <c r="BC41" s="9">
        <v>1</v>
      </c>
      <c r="BD41" s="9" t="s">
        <v>255</v>
      </c>
      <c r="BE41" s="9">
        <v>1</v>
      </c>
      <c r="BF41" s="10" t="s">
        <v>342</v>
      </c>
      <c r="BG41" s="9"/>
      <c r="BH41" s="9"/>
      <c r="BI41" s="50" t="s">
        <v>612</v>
      </c>
      <c r="BJ41" s="9"/>
      <c r="BK41" s="9" t="s">
        <v>343</v>
      </c>
      <c r="BL41" s="8">
        <v>44853</v>
      </c>
      <c r="BM41" s="8">
        <v>44834</v>
      </c>
      <c r="BN41" s="52" t="s">
        <v>618</v>
      </c>
    </row>
    <row r="42" spans="1:66" s="39" customFormat="1" ht="12.75" customHeight="1" x14ac:dyDescent="0.25">
      <c r="A42" s="7">
        <v>2022</v>
      </c>
      <c r="B42" s="37">
        <v>44743</v>
      </c>
      <c r="C42" s="38">
        <v>44834</v>
      </c>
      <c r="D42" s="9" t="s">
        <v>149</v>
      </c>
      <c r="E42" s="9" t="s">
        <v>155</v>
      </c>
      <c r="F42" s="9" t="s">
        <v>156</v>
      </c>
      <c r="G42" s="7" t="s">
        <v>398</v>
      </c>
      <c r="H42" s="10" t="s">
        <v>337</v>
      </c>
      <c r="I42" s="49" t="s">
        <v>526</v>
      </c>
      <c r="J42" s="39" t="s">
        <v>399</v>
      </c>
      <c r="K42" s="27">
        <v>35</v>
      </c>
      <c r="L42" s="9"/>
      <c r="M42" s="9"/>
      <c r="N42" s="9"/>
      <c r="O42" s="10" t="s">
        <v>325</v>
      </c>
      <c r="P42" s="7" t="s">
        <v>294</v>
      </c>
      <c r="Q42" s="9" t="s">
        <v>183</v>
      </c>
      <c r="R42" s="9" t="s">
        <v>400</v>
      </c>
      <c r="S42" s="19">
        <v>3088</v>
      </c>
      <c r="T42" s="31"/>
      <c r="U42" s="9" t="s">
        <v>189</v>
      </c>
      <c r="V42" s="9" t="s">
        <v>401</v>
      </c>
      <c r="W42" s="28">
        <v>1</v>
      </c>
      <c r="X42" s="9" t="s">
        <v>289</v>
      </c>
      <c r="Y42" s="19">
        <v>39</v>
      </c>
      <c r="Z42" s="9" t="s">
        <v>289</v>
      </c>
      <c r="AA42" s="19">
        <v>14</v>
      </c>
      <c r="AB42" s="9" t="s">
        <v>241</v>
      </c>
      <c r="AC42" s="19">
        <v>44540</v>
      </c>
      <c r="AD42" s="39" t="s">
        <v>222</v>
      </c>
      <c r="AE42" s="9"/>
      <c r="AF42" s="9"/>
      <c r="AH42" s="10" t="s">
        <v>298</v>
      </c>
      <c r="AI42" s="9" t="s">
        <v>298</v>
      </c>
      <c r="AJ42" s="7" t="s">
        <v>398</v>
      </c>
      <c r="AK42" s="29">
        <v>44545</v>
      </c>
      <c r="AL42" s="21">
        <v>44562</v>
      </c>
      <c r="AM42" s="21">
        <v>44926</v>
      </c>
      <c r="AN42" s="14">
        <f>122900.84/1.16</f>
        <v>105949</v>
      </c>
      <c r="AO42" s="14">
        <v>122900.84</v>
      </c>
      <c r="AQ42" s="9"/>
      <c r="AR42" s="30" t="s">
        <v>498</v>
      </c>
      <c r="AS42" s="15"/>
      <c r="AT42" s="30" t="s">
        <v>341</v>
      </c>
      <c r="AU42" s="40" t="s">
        <v>399</v>
      </c>
      <c r="AV42" s="9"/>
      <c r="AW42" s="21">
        <v>44562</v>
      </c>
      <c r="AX42" s="21">
        <v>44926</v>
      </c>
      <c r="AY42" s="9" t="s">
        <v>558</v>
      </c>
      <c r="AZ42" s="9"/>
      <c r="BA42" s="9" t="s">
        <v>299</v>
      </c>
      <c r="BB42" s="9" t="s">
        <v>300</v>
      </c>
      <c r="BC42" s="9">
        <v>1</v>
      </c>
      <c r="BD42" s="9" t="s">
        <v>255</v>
      </c>
      <c r="BE42" s="9">
        <v>1</v>
      </c>
      <c r="BF42" s="10" t="s">
        <v>342</v>
      </c>
      <c r="BG42" s="9"/>
      <c r="BH42" s="9"/>
      <c r="BI42" s="49"/>
      <c r="BJ42" s="9" t="s">
        <v>603</v>
      </c>
      <c r="BK42" s="9" t="s">
        <v>343</v>
      </c>
      <c r="BL42" s="8">
        <v>44853</v>
      </c>
      <c r="BM42" s="8">
        <v>44834</v>
      </c>
      <c r="BN42" s="51" t="s">
        <v>621</v>
      </c>
    </row>
    <row r="43" spans="1:66" s="39" customFormat="1" x14ac:dyDescent="0.2">
      <c r="A43" s="7">
        <v>2022</v>
      </c>
      <c r="B43" s="37">
        <v>44743</v>
      </c>
      <c r="C43" s="38">
        <v>44834</v>
      </c>
      <c r="D43" s="9" t="s">
        <v>149</v>
      </c>
      <c r="E43" s="9" t="s">
        <v>155</v>
      </c>
      <c r="F43" s="9" t="s">
        <v>156</v>
      </c>
      <c r="G43" s="7" t="s">
        <v>371</v>
      </c>
      <c r="H43" s="10" t="s">
        <v>337</v>
      </c>
      <c r="I43" s="9" t="s">
        <v>523</v>
      </c>
      <c r="J43" s="39" t="s">
        <v>372</v>
      </c>
      <c r="K43" s="27">
        <v>36</v>
      </c>
      <c r="L43" s="9" t="s">
        <v>313</v>
      </c>
      <c r="M43" s="9" t="s">
        <v>314</v>
      </c>
      <c r="N43" s="9" t="s">
        <v>315</v>
      </c>
      <c r="O43" s="10"/>
      <c r="P43" s="16" t="s">
        <v>316</v>
      </c>
      <c r="Q43" s="9" t="s">
        <v>164</v>
      </c>
      <c r="R43" s="9" t="s">
        <v>373</v>
      </c>
      <c r="S43" s="19">
        <v>274</v>
      </c>
      <c r="T43" s="19"/>
      <c r="U43" s="9" t="s">
        <v>189</v>
      </c>
      <c r="V43" s="9" t="s">
        <v>374</v>
      </c>
      <c r="W43" s="28">
        <v>1</v>
      </c>
      <c r="X43" s="9" t="s">
        <v>296</v>
      </c>
      <c r="Y43" s="20">
        <v>97</v>
      </c>
      <c r="Z43" s="9" t="s">
        <v>296</v>
      </c>
      <c r="AA43" s="19">
        <v>14</v>
      </c>
      <c r="AB43" s="9" t="s">
        <v>241</v>
      </c>
      <c r="AC43" s="19">
        <v>45670</v>
      </c>
      <c r="AD43" s="39" t="s">
        <v>222</v>
      </c>
      <c r="AE43" s="9"/>
      <c r="AF43" s="9"/>
      <c r="AH43" s="10" t="s">
        <v>298</v>
      </c>
      <c r="AI43" s="9" t="s">
        <v>298</v>
      </c>
      <c r="AJ43" s="7" t="s">
        <v>371</v>
      </c>
      <c r="AK43" s="29">
        <v>44545</v>
      </c>
      <c r="AL43" s="21">
        <v>44562</v>
      </c>
      <c r="AM43" s="21">
        <v>44926</v>
      </c>
      <c r="AN43" s="14">
        <f>193440/1.16</f>
        <v>166758.62068965519</v>
      </c>
      <c r="AO43" s="14">
        <v>193440</v>
      </c>
      <c r="AQ43" s="9"/>
      <c r="AR43" s="30" t="s">
        <v>498</v>
      </c>
      <c r="AS43" s="15"/>
      <c r="AT43" s="30" t="s">
        <v>341</v>
      </c>
      <c r="AU43" s="40" t="s">
        <v>372</v>
      </c>
      <c r="AV43" s="9"/>
      <c r="AW43" s="21">
        <v>44562</v>
      </c>
      <c r="AX43" s="21">
        <v>44926</v>
      </c>
      <c r="AY43" s="9" t="s">
        <v>557</v>
      </c>
      <c r="AZ43" s="9"/>
      <c r="BA43" s="9" t="s">
        <v>299</v>
      </c>
      <c r="BB43" s="9" t="s">
        <v>300</v>
      </c>
      <c r="BC43" s="9">
        <v>1</v>
      </c>
      <c r="BD43" s="9" t="s">
        <v>255</v>
      </c>
      <c r="BE43" s="9">
        <v>1</v>
      </c>
      <c r="BF43" s="10" t="s">
        <v>342</v>
      </c>
      <c r="BG43" s="9"/>
      <c r="BH43" s="9"/>
      <c r="BI43" s="50" t="s">
        <v>613</v>
      </c>
      <c r="BJ43" s="9"/>
      <c r="BK43" s="9" t="s">
        <v>343</v>
      </c>
      <c r="BL43" s="8">
        <v>44853</v>
      </c>
      <c r="BM43" s="8">
        <v>44834</v>
      </c>
      <c r="BN43" s="51" t="s">
        <v>619</v>
      </c>
    </row>
    <row r="44" spans="1:66" s="39" customFormat="1" ht="12.75" customHeight="1" x14ac:dyDescent="0.25">
      <c r="A44" s="7">
        <v>2022</v>
      </c>
      <c r="B44" s="37">
        <v>44743</v>
      </c>
      <c r="C44" s="38">
        <v>44834</v>
      </c>
      <c r="D44" s="9" t="s">
        <v>149</v>
      </c>
      <c r="E44" s="9" t="s">
        <v>155</v>
      </c>
      <c r="F44" s="9" t="s">
        <v>156</v>
      </c>
      <c r="G44" s="7" t="s">
        <v>381</v>
      </c>
      <c r="H44" s="10" t="s">
        <v>337</v>
      </c>
      <c r="I44" s="17" t="s">
        <v>525</v>
      </c>
      <c r="J44" s="39" t="s">
        <v>382</v>
      </c>
      <c r="K44" s="27">
        <v>37</v>
      </c>
      <c r="L44" s="9"/>
      <c r="M44" s="9"/>
      <c r="N44" s="9"/>
      <c r="O44" s="10" t="s">
        <v>319</v>
      </c>
      <c r="P44" s="7" t="s">
        <v>320</v>
      </c>
      <c r="Q44" s="9" t="s">
        <v>183</v>
      </c>
      <c r="R44" s="9" t="s">
        <v>383</v>
      </c>
      <c r="S44" s="19">
        <v>485</v>
      </c>
      <c r="T44" s="31" t="s">
        <v>384</v>
      </c>
      <c r="U44" s="9" t="s">
        <v>189</v>
      </c>
      <c r="V44" s="9" t="s">
        <v>385</v>
      </c>
      <c r="W44" s="28">
        <v>1</v>
      </c>
      <c r="X44" s="10" t="s">
        <v>386</v>
      </c>
      <c r="Y44" s="20">
        <v>4</v>
      </c>
      <c r="Z44" s="9" t="s">
        <v>386</v>
      </c>
      <c r="AA44" s="22">
        <v>9</v>
      </c>
      <c r="AB44" s="9" t="s">
        <v>252</v>
      </c>
      <c r="AC44" s="18" t="s">
        <v>387</v>
      </c>
      <c r="AD44" s="39" t="s">
        <v>222</v>
      </c>
      <c r="AE44" s="9"/>
      <c r="AF44" s="9"/>
      <c r="AH44" s="10" t="s">
        <v>298</v>
      </c>
      <c r="AI44" s="9" t="s">
        <v>298</v>
      </c>
      <c r="AJ44" s="7" t="s">
        <v>381</v>
      </c>
      <c r="AK44" s="29">
        <v>44545</v>
      </c>
      <c r="AL44" s="21">
        <v>44562</v>
      </c>
      <c r="AM44" s="21">
        <v>44926</v>
      </c>
      <c r="AN44" s="14">
        <v>40020</v>
      </c>
      <c r="AO44" s="14">
        <v>40020</v>
      </c>
      <c r="AQ44" s="9"/>
      <c r="AR44" s="30" t="s">
        <v>498</v>
      </c>
      <c r="AS44" s="15"/>
      <c r="AT44" s="30" t="s">
        <v>341</v>
      </c>
      <c r="AU44" s="40" t="s">
        <v>382</v>
      </c>
      <c r="AV44" s="9"/>
      <c r="AW44" s="21">
        <v>44562</v>
      </c>
      <c r="AX44" s="21">
        <v>44926</v>
      </c>
      <c r="AY44" s="9" t="s">
        <v>556</v>
      </c>
      <c r="AZ44" s="9"/>
      <c r="BA44" s="9" t="s">
        <v>299</v>
      </c>
      <c r="BB44" s="9" t="s">
        <v>300</v>
      </c>
      <c r="BC44" s="9">
        <v>1</v>
      </c>
      <c r="BD44" s="9" t="s">
        <v>255</v>
      </c>
      <c r="BE44" s="9">
        <v>1</v>
      </c>
      <c r="BF44" s="10" t="s">
        <v>342</v>
      </c>
      <c r="BG44" s="9"/>
      <c r="BH44" s="9"/>
      <c r="BI44" s="49" t="s">
        <v>614</v>
      </c>
      <c r="BJ44" s="9"/>
      <c r="BK44" s="9" t="s">
        <v>343</v>
      </c>
      <c r="BL44" s="8">
        <v>44853</v>
      </c>
      <c r="BM44" s="8">
        <v>44834</v>
      </c>
      <c r="BN44" s="52" t="s">
        <v>618</v>
      </c>
    </row>
    <row r="45" spans="1:66" s="39" customFormat="1" x14ac:dyDescent="0.2">
      <c r="A45" s="7">
        <v>2022</v>
      </c>
      <c r="B45" s="37">
        <v>44743</v>
      </c>
      <c r="C45" s="38">
        <v>44834</v>
      </c>
      <c r="D45" s="9" t="s">
        <v>149</v>
      </c>
      <c r="E45" s="9" t="s">
        <v>155</v>
      </c>
      <c r="F45" s="9" t="s">
        <v>156</v>
      </c>
      <c r="G45" s="7" t="s">
        <v>360</v>
      </c>
      <c r="H45" s="10" t="s">
        <v>337</v>
      </c>
      <c r="I45" s="9" t="s">
        <v>524</v>
      </c>
      <c r="J45" s="39" t="s">
        <v>361</v>
      </c>
      <c r="K45" s="27">
        <v>38</v>
      </c>
      <c r="L45" s="9"/>
      <c r="M45" s="9"/>
      <c r="N45" s="9"/>
      <c r="O45" s="10" t="s">
        <v>490</v>
      </c>
      <c r="P45" s="7" t="s">
        <v>310</v>
      </c>
      <c r="Q45" s="9" t="s">
        <v>183</v>
      </c>
      <c r="R45" s="9" t="s">
        <v>362</v>
      </c>
      <c r="S45" s="19">
        <v>455</v>
      </c>
      <c r="T45" s="19"/>
      <c r="U45" s="9" t="s">
        <v>189</v>
      </c>
      <c r="V45" s="9" t="s">
        <v>363</v>
      </c>
      <c r="W45" s="28">
        <v>1</v>
      </c>
      <c r="X45" s="9" t="s">
        <v>289</v>
      </c>
      <c r="Y45" s="19">
        <v>39</v>
      </c>
      <c r="Z45" s="9" t="s">
        <v>289</v>
      </c>
      <c r="AA45" s="19">
        <v>14</v>
      </c>
      <c r="AB45" s="9" t="s">
        <v>241</v>
      </c>
      <c r="AC45" s="19">
        <v>44467</v>
      </c>
      <c r="AD45" s="39" t="s">
        <v>222</v>
      </c>
      <c r="AE45" s="9"/>
      <c r="AF45" s="9"/>
      <c r="AH45" s="10" t="s">
        <v>298</v>
      </c>
      <c r="AI45" s="10" t="s">
        <v>298</v>
      </c>
      <c r="AJ45" s="7" t="s">
        <v>360</v>
      </c>
      <c r="AK45" s="29">
        <v>44545</v>
      </c>
      <c r="AL45" s="21">
        <v>44562</v>
      </c>
      <c r="AM45" s="21">
        <v>44926</v>
      </c>
      <c r="AN45" s="14">
        <f>70180/1.16</f>
        <v>60500.000000000007</v>
      </c>
      <c r="AO45" s="14">
        <v>70180</v>
      </c>
      <c r="AQ45" s="9"/>
      <c r="AR45" s="30" t="s">
        <v>498</v>
      </c>
      <c r="AS45" s="15"/>
      <c r="AT45" s="30" t="s">
        <v>341</v>
      </c>
      <c r="AU45" s="40" t="s">
        <v>361</v>
      </c>
      <c r="AV45" s="9"/>
      <c r="AW45" s="21">
        <v>44562</v>
      </c>
      <c r="AX45" s="21">
        <v>44926</v>
      </c>
      <c r="AY45" s="9" t="s">
        <v>555</v>
      </c>
      <c r="AZ45" s="9"/>
      <c r="BA45" s="9" t="s">
        <v>299</v>
      </c>
      <c r="BB45" s="9" t="s">
        <v>300</v>
      </c>
      <c r="BC45" s="9">
        <v>1</v>
      </c>
      <c r="BD45" s="9" t="s">
        <v>255</v>
      </c>
      <c r="BE45" s="9">
        <v>1</v>
      </c>
      <c r="BF45" s="10" t="s">
        <v>342</v>
      </c>
      <c r="BG45" s="9"/>
      <c r="BH45" s="9"/>
      <c r="BI45" s="50" t="s">
        <v>615</v>
      </c>
      <c r="BJ45" s="9" t="s">
        <v>586</v>
      </c>
      <c r="BK45" s="9" t="s">
        <v>343</v>
      </c>
      <c r="BL45" s="8">
        <v>44853</v>
      </c>
      <c r="BM45" s="8">
        <v>44834</v>
      </c>
      <c r="BN45" s="51" t="s">
        <v>622</v>
      </c>
    </row>
    <row r="46" spans="1:66" s="39" customFormat="1" ht="12.75" customHeight="1" x14ac:dyDescent="0.25">
      <c r="A46" s="7">
        <v>2022</v>
      </c>
      <c r="B46" s="37">
        <v>44743</v>
      </c>
      <c r="C46" s="38">
        <v>44834</v>
      </c>
      <c r="D46" s="9" t="s">
        <v>149</v>
      </c>
      <c r="E46" s="9" t="s">
        <v>155</v>
      </c>
      <c r="F46" s="9" t="s">
        <v>156</v>
      </c>
      <c r="G46" s="7" t="s">
        <v>388</v>
      </c>
      <c r="H46" s="10" t="s">
        <v>337</v>
      </c>
      <c r="I46" s="9" t="s">
        <v>527</v>
      </c>
      <c r="J46" s="39" t="s">
        <v>389</v>
      </c>
      <c r="K46" s="27">
        <v>39</v>
      </c>
      <c r="L46" s="9"/>
      <c r="M46" s="9"/>
      <c r="N46" s="9"/>
      <c r="O46" s="10" t="s">
        <v>321</v>
      </c>
      <c r="P46" s="7" t="s">
        <v>323</v>
      </c>
      <c r="Q46" s="9" t="s">
        <v>183</v>
      </c>
      <c r="R46" s="9" t="s">
        <v>390</v>
      </c>
      <c r="S46" s="19">
        <v>915</v>
      </c>
      <c r="T46" s="31"/>
      <c r="U46" s="9" t="s">
        <v>189</v>
      </c>
      <c r="V46" s="9" t="s">
        <v>391</v>
      </c>
      <c r="W46" s="22">
        <v>1</v>
      </c>
      <c r="X46" s="9" t="s">
        <v>392</v>
      </c>
      <c r="Y46" s="20">
        <v>3</v>
      </c>
      <c r="Z46" s="9" t="s">
        <v>392</v>
      </c>
      <c r="AA46" s="22">
        <v>9</v>
      </c>
      <c r="AB46" s="9" t="s">
        <v>252</v>
      </c>
      <c r="AC46" s="18" t="s">
        <v>393</v>
      </c>
      <c r="AD46" s="39" t="s">
        <v>222</v>
      </c>
      <c r="AE46" s="9"/>
      <c r="AF46" s="9"/>
      <c r="AH46" s="10" t="s">
        <v>298</v>
      </c>
      <c r="AI46" s="9" t="s">
        <v>298</v>
      </c>
      <c r="AJ46" s="7" t="s">
        <v>388</v>
      </c>
      <c r="AK46" s="29">
        <v>44558</v>
      </c>
      <c r="AL46" s="21">
        <v>44562</v>
      </c>
      <c r="AM46" s="21">
        <v>44926</v>
      </c>
      <c r="AN46" s="14">
        <v>4613235</v>
      </c>
      <c r="AO46" s="14">
        <v>4613235</v>
      </c>
      <c r="AQ46" s="9"/>
      <c r="AR46" s="30" t="s">
        <v>498</v>
      </c>
      <c r="AS46" s="15"/>
      <c r="AT46" s="30" t="s">
        <v>341</v>
      </c>
      <c r="AU46" s="40" t="s">
        <v>389</v>
      </c>
      <c r="AV46" s="9"/>
      <c r="AW46" s="21">
        <v>44562</v>
      </c>
      <c r="AX46" s="21">
        <v>44926</v>
      </c>
      <c r="AY46" s="9" t="s">
        <v>553</v>
      </c>
      <c r="AZ46" s="9"/>
      <c r="BA46" s="9" t="s">
        <v>299</v>
      </c>
      <c r="BB46" s="9" t="s">
        <v>300</v>
      </c>
      <c r="BC46" s="9">
        <v>1</v>
      </c>
      <c r="BD46" s="9" t="s">
        <v>255</v>
      </c>
      <c r="BE46" s="9">
        <v>1</v>
      </c>
      <c r="BF46" s="10" t="s">
        <v>342</v>
      </c>
      <c r="BG46" s="9"/>
      <c r="BH46" s="9"/>
      <c r="BI46" s="49"/>
      <c r="BJ46" s="9"/>
      <c r="BK46" s="9" t="s">
        <v>343</v>
      </c>
      <c r="BL46" s="8">
        <v>44853</v>
      </c>
      <c r="BM46" s="8">
        <v>44834</v>
      </c>
      <c r="BN46" s="51" t="s">
        <v>617</v>
      </c>
    </row>
    <row r="47" spans="1:66" s="39" customFormat="1" ht="15" x14ac:dyDescent="0.25">
      <c r="A47" s="7">
        <v>2022</v>
      </c>
      <c r="B47" s="37">
        <v>44743</v>
      </c>
      <c r="C47" s="38">
        <v>44834</v>
      </c>
      <c r="D47" s="9" t="s">
        <v>149</v>
      </c>
      <c r="E47" s="9" t="s">
        <v>155</v>
      </c>
      <c r="F47" s="9" t="s">
        <v>156</v>
      </c>
      <c r="G47" s="7" t="s">
        <v>412</v>
      </c>
      <c r="H47" s="10" t="s">
        <v>337</v>
      </c>
      <c r="I47" s="9" t="s">
        <v>528</v>
      </c>
      <c r="J47" s="39" t="s">
        <v>420</v>
      </c>
      <c r="K47" s="27">
        <v>40</v>
      </c>
      <c r="L47" s="9" t="s">
        <v>413</v>
      </c>
      <c r="M47" s="9" t="s">
        <v>414</v>
      </c>
      <c r="N47" s="9" t="s">
        <v>415</v>
      </c>
      <c r="O47" s="10"/>
      <c r="P47" s="16" t="s">
        <v>416</v>
      </c>
      <c r="Q47" s="39" t="s">
        <v>183</v>
      </c>
      <c r="R47" s="9" t="s">
        <v>417</v>
      </c>
      <c r="S47" s="19">
        <v>1558</v>
      </c>
      <c r="T47" s="34" t="s">
        <v>419</v>
      </c>
      <c r="U47" s="39" t="s">
        <v>189</v>
      </c>
      <c r="V47" s="9" t="s">
        <v>418</v>
      </c>
      <c r="W47" s="22">
        <v>1</v>
      </c>
      <c r="X47" s="24" t="s">
        <v>290</v>
      </c>
      <c r="Y47" s="23">
        <v>120</v>
      </c>
      <c r="Z47" s="24" t="s">
        <v>290</v>
      </c>
      <c r="AA47" s="23">
        <v>14</v>
      </c>
      <c r="AB47" s="39" t="s">
        <v>241</v>
      </c>
      <c r="AC47" s="19">
        <v>45040</v>
      </c>
      <c r="AD47" s="39" t="s">
        <v>222</v>
      </c>
      <c r="AE47" s="32"/>
      <c r="AF47" s="33"/>
      <c r="AH47" s="10" t="s">
        <v>298</v>
      </c>
      <c r="AI47" s="12" t="s">
        <v>298</v>
      </c>
      <c r="AJ47" s="7" t="s">
        <v>412</v>
      </c>
      <c r="AK47" s="13">
        <v>44649</v>
      </c>
      <c r="AL47" s="21">
        <v>44650</v>
      </c>
      <c r="AM47" s="21">
        <v>44926</v>
      </c>
      <c r="AN47" s="14">
        <v>144576</v>
      </c>
      <c r="AO47" s="14">
        <v>167708.15999999997</v>
      </c>
      <c r="AP47" s="14"/>
      <c r="AQ47" s="14"/>
      <c r="AR47" s="30" t="s">
        <v>498</v>
      </c>
      <c r="AS47" s="15"/>
      <c r="AT47" s="30" t="s">
        <v>341</v>
      </c>
      <c r="AU47" s="40" t="s">
        <v>420</v>
      </c>
      <c r="AW47" s="21">
        <v>44650</v>
      </c>
      <c r="AX47" s="21">
        <v>44926</v>
      </c>
      <c r="AY47" s="9" t="s">
        <v>554</v>
      </c>
      <c r="AZ47" s="9"/>
      <c r="BA47" s="9" t="s">
        <v>299</v>
      </c>
      <c r="BB47" s="9" t="s">
        <v>300</v>
      </c>
      <c r="BC47" s="9">
        <v>1</v>
      </c>
      <c r="BD47" s="9" t="s">
        <v>255</v>
      </c>
      <c r="BE47" s="9">
        <v>1</v>
      </c>
      <c r="BF47" s="10" t="s">
        <v>342</v>
      </c>
      <c r="BG47" s="9"/>
      <c r="BH47" s="9"/>
      <c r="BI47" s="49" t="s">
        <v>606</v>
      </c>
      <c r="BJ47" s="9" t="s">
        <v>585</v>
      </c>
      <c r="BK47" s="9" t="s">
        <v>343</v>
      </c>
      <c r="BL47" s="8">
        <v>44853</v>
      </c>
      <c r="BM47" s="8">
        <v>44834</v>
      </c>
      <c r="BN47" s="51" t="s">
        <v>623</v>
      </c>
    </row>
  </sheetData>
  <autoFilter ref="A7:BN47" xr:uid="{00000000-0001-0000-0000-000000000000}">
    <sortState xmlns:xlrd2="http://schemas.microsoft.com/office/spreadsheetml/2017/richdata2" ref="A8:BN50">
      <sortCondition ref="E7"/>
    </sortState>
  </autoFilter>
  <mergeCells count="7">
    <mergeCell ref="A6:BN6"/>
    <mergeCell ref="A2:C2"/>
    <mergeCell ref="D2:F2"/>
    <mergeCell ref="G2:I2"/>
    <mergeCell ref="A3:C3"/>
    <mergeCell ref="D3:F3"/>
    <mergeCell ref="G3:I3"/>
  </mergeCells>
  <phoneticPr fontId="7" type="noConversion"/>
  <dataValidations count="8">
    <dataValidation type="list" allowBlank="1" showErrorMessage="1" sqref="D8:D45 D47" xr:uid="{00000000-0002-0000-0000-000000000000}">
      <formula1>Hidden_13</formula1>
    </dataValidation>
    <dataValidation type="list" allowBlank="1" showInputMessage="1" showErrorMessage="1" sqref="Z16:Z20 Z23:Z24 Z29 Z46:Z47 Z32" xr:uid="{8206D74D-28B3-4B6F-A062-CC364A5CFD09}">
      <formula1>hidden8</formula1>
    </dataValidation>
    <dataValidation type="list" allowBlank="1" showErrorMessage="1" sqref="E8:E47" xr:uid="{00000000-0002-0000-0000-000001000000}">
      <formula1>Hidden_24</formula1>
    </dataValidation>
    <dataValidation type="list" allowBlank="1" showErrorMessage="1" sqref="F8:F47" xr:uid="{00000000-0002-0000-0000-000002000000}">
      <formula1>Hidden_35</formula1>
    </dataValidation>
    <dataValidation type="list" allowBlank="1" showErrorMessage="1" sqref="BD8:BD47" xr:uid="{00000000-0002-0000-0000-000006000000}">
      <formula1>Hidden_755</formula1>
    </dataValidation>
    <dataValidation type="list" allowBlank="1" showErrorMessage="1" sqref="U8:U47" xr:uid="{00000000-0002-0000-0000-000004000000}">
      <formula1>Hidden_520</formula1>
    </dataValidation>
    <dataValidation type="list" allowBlank="1" showErrorMessage="1" sqref="Q8:Q47" xr:uid="{00000000-0002-0000-0000-000003000000}">
      <formula1>Hidden_416</formula1>
    </dataValidation>
    <dataValidation type="list" allowBlank="1" showErrorMessage="1" sqref="AB8:AB47" xr:uid="{00000000-0002-0000-0000-000005000000}">
      <formula1>Hidden_627</formula1>
    </dataValidation>
  </dataValidations>
  <hyperlinks>
    <hyperlink ref="I14" r:id="rId1" xr:uid="{2F3FE287-36AD-4B72-A00D-32121C4B0E4C}"/>
    <hyperlink ref="I42" r:id="rId2" xr:uid="{EBBDAB05-C6F4-44CF-A5C8-9AD6801A702F}"/>
    <hyperlink ref="AY30" r:id="rId3" xr:uid="{0F90F7AC-6D31-4966-A7E1-1365FC73ACFA}"/>
    <hyperlink ref="AY31" r:id="rId4" xr:uid="{7FB00CFC-525B-483B-B629-5F01A0048B9D}"/>
    <hyperlink ref="I19" r:id="rId5" xr:uid="{02E3B64E-25A1-416C-9559-27B76078D54E}"/>
    <hyperlink ref="BI47" r:id="rId6" xr:uid="{40D07D59-0EF2-4219-A5D5-787592354444}"/>
  </hyperlinks>
  <pageMargins left="0.70866141732283472" right="0.70866141732283472" top="0.74803149606299213" bottom="0.74803149606299213" header="0.31496062992125984" footer="0.31496062992125984"/>
  <pageSetup scale="10" orientation="landscape"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3"/>
  <sheetViews>
    <sheetView topLeftCell="A3" workbookViewId="0">
      <selection activeCell="D28" sqref="D28"/>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269</v>
      </c>
      <c r="C2" t="s">
        <v>270</v>
      </c>
      <c r="D2" t="s">
        <v>271</v>
      </c>
      <c r="E2" t="s">
        <v>272</v>
      </c>
    </row>
    <row r="3" spans="1:5" x14ac:dyDescent="0.25">
      <c r="A3" s="1" t="s">
        <v>262</v>
      </c>
      <c r="B3" s="1" t="s">
        <v>273</v>
      </c>
      <c r="C3" s="1" t="s">
        <v>274</v>
      </c>
      <c r="D3" s="1" t="s">
        <v>275</v>
      </c>
      <c r="E3" s="1" t="s">
        <v>276</v>
      </c>
    </row>
  </sheetData>
  <dataValidations count="1">
    <dataValidation type="list" allowBlank="1" showErrorMessage="1" sqref="E4:E201" xr:uid="{00000000-0002-0000-0900-000000000000}">
      <formula1>Hidden_1_Tabla_3342554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x14ac:dyDescent="0.25"/>
  <sheetData>
    <row r="1" spans="1:1" x14ac:dyDescent="0.25">
      <c r="A1" t="s">
        <v>277</v>
      </c>
    </row>
    <row r="2" spans="1:1" x14ac:dyDescent="0.25">
      <c r="A2" t="s">
        <v>278</v>
      </c>
    </row>
    <row r="3" spans="1:1" x14ac:dyDescent="0.25">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280</v>
      </c>
      <c r="C2" t="s">
        <v>281</v>
      </c>
      <c r="D2" t="s">
        <v>282</v>
      </c>
      <c r="E2" t="s">
        <v>283</v>
      </c>
    </row>
    <row r="3" spans="1:5" x14ac:dyDescent="0.25">
      <c r="A3" s="1" t="s">
        <v>262</v>
      </c>
      <c r="B3" s="1" t="s">
        <v>284</v>
      </c>
      <c r="C3" s="1" t="s">
        <v>285</v>
      </c>
      <c r="D3" s="1" t="s">
        <v>286</v>
      </c>
      <c r="E3" s="1" t="s">
        <v>287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election activeCell="G16" sqref="G16"/>
    </sheetView>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156</v>
      </c>
    </row>
    <row r="2" spans="1:1" x14ac:dyDescent="0.25">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row r="5" spans="1:1" x14ac:dyDescent="0.25">
      <c r="A5" t="s">
        <v>162</v>
      </c>
    </row>
    <row r="6" spans="1:1" x14ac:dyDescent="0.25">
      <c r="A6" t="s">
        <v>163</v>
      </c>
    </row>
    <row r="7" spans="1:1" x14ac:dyDescent="0.25">
      <c r="A7" t="s">
        <v>164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row r="25" spans="1:1" x14ac:dyDescent="0.25">
      <c r="A25" t="s">
        <v>182</v>
      </c>
    </row>
    <row r="26" spans="1:1" x14ac:dyDescent="0.25">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heetViews>
  <sheetFormatPr baseColWidth="10" defaultColWidth="9.140625" defaultRowHeight="15" x14ac:dyDescent="0.25"/>
  <sheetData>
    <row r="1" spans="1:1" x14ac:dyDescent="0.25">
      <c r="A1" t="s">
        <v>184</v>
      </c>
    </row>
    <row r="2" spans="1:1" x14ac:dyDescent="0.25">
      <c r="A2" t="s">
        <v>178</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159</v>
      </c>
    </row>
    <row r="24" spans="1:1" x14ac:dyDescent="0.25">
      <c r="A24" t="s">
        <v>171</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row r="33" spans="1:1" x14ac:dyDescent="0.25">
      <c r="A33" t="s">
        <v>213</v>
      </c>
    </row>
    <row r="34" spans="1:1" x14ac:dyDescent="0.25">
      <c r="A34" t="s">
        <v>214</v>
      </c>
    </row>
    <row r="35" spans="1:1" x14ac:dyDescent="0.25">
      <c r="A35" t="s">
        <v>215</v>
      </c>
    </row>
    <row r="36" spans="1:1" x14ac:dyDescent="0.25">
      <c r="A36" t="s">
        <v>216</v>
      </c>
    </row>
    <row r="37" spans="1:1" x14ac:dyDescent="0.25">
      <c r="A37" t="s">
        <v>217</v>
      </c>
    </row>
    <row r="38" spans="1:1" x14ac:dyDescent="0.25">
      <c r="A38" t="s">
        <v>218</v>
      </c>
    </row>
    <row r="39" spans="1:1" x14ac:dyDescent="0.25">
      <c r="A39" t="s">
        <v>219</v>
      </c>
    </row>
    <row r="40" spans="1:1" x14ac:dyDescent="0.25">
      <c r="A40" t="s">
        <v>220</v>
      </c>
    </row>
    <row r="41" spans="1:1" x14ac:dyDescent="0.25">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heetViews>
  <sheetFormatPr baseColWidth="10" defaultColWidth="9.140625" defaultRowHeight="15" x14ac:dyDescent="0.25"/>
  <sheetData>
    <row r="1" spans="1:1" x14ac:dyDescent="0.25">
      <c r="A1" t="s">
        <v>222</v>
      </c>
    </row>
    <row r="2" spans="1:1" x14ac:dyDescent="0.25">
      <c r="A2" t="s">
        <v>223</v>
      </c>
    </row>
    <row r="3" spans="1:1" x14ac:dyDescent="0.25">
      <c r="A3" t="s">
        <v>224</v>
      </c>
    </row>
    <row r="4" spans="1:1" x14ac:dyDescent="0.25">
      <c r="A4" t="s">
        <v>225</v>
      </c>
    </row>
    <row r="5" spans="1:1" x14ac:dyDescent="0.25">
      <c r="A5" t="s">
        <v>226</v>
      </c>
    </row>
    <row r="6" spans="1:1" x14ac:dyDescent="0.25">
      <c r="A6" t="s">
        <v>227</v>
      </c>
    </row>
    <row r="7" spans="1:1" x14ac:dyDescent="0.25">
      <c r="A7" t="s">
        <v>228</v>
      </c>
    </row>
    <row r="8" spans="1:1" x14ac:dyDescent="0.25">
      <c r="A8" t="s">
        <v>229</v>
      </c>
    </row>
    <row r="9" spans="1:1" x14ac:dyDescent="0.25">
      <c r="A9" t="s">
        <v>230</v>
      </c>
    </row>
    <row r="10" spans="1:1" x14ac:dyDescent="0.25">
      <c r="A10" t="s">
        <v>231</v>
      </c>
    </row>
    <row r="11" spans="1:1" x14ac:dyDescent="0.25">
      <c r="A11" t="s">
        <v>232</v>
      </c>
    </row>
    <row r="12" spans="1:1" x14ac:dyDescent="0.25">
      <c r="A12" t="s">
        <v>233</v>
      </c>
    </row>
    <row r="13" spans="1:1" x14ac:dyDescent="0.25">
      <c r="A13" t="s">
        <v>234</v>
      </c>
    </row>
    <row r="14" spans="1:1" x14ac:dyDescent="0.25">
      <c r="A14" t="s">
        <v>235</v>
      </c>
    </row>
    <row r="15" spans="1:1" x14ac:dyDescent="0.25">
      <c r="A15" t="s">
        <v>236</v>
      </c>
    </row>
    <row r="16" spans="1:1" x14ac:dyDescent="0.25">
      <c r="A16" t="s">
        <v>237</v>
      </c>
    </row>
    <row r="17" spans="1:1" x14ac:dyDescent="0.25">
      <c r="A17" t="s">
        <v>238</v>
      </c>
    </row>
    <row r="18" spans="1:1" x14ac:dyDescent="0.25">
      <c r="A18" t="s">
        <v>239</v>
      </c>
    </row>
    <row r="19" spans="1:1" x14ac:dyDescent="0.25">
      <c r="A19" t="s">
        <v>240</v>
      </c>
    </row>
    <row r="20" spans="1:1" x14ac:dyDescent="0.25">
      <c r="A20" t="s">
        <v>241</v>
      </c>
    </row>
    <row r="21" spans="1:1" x14ac:dyDescent="0.25">
      <c r="A21" t="s">
        <v>242</v>
      </c>
    </row>
    <row r="22" spans="1:1" x14ac:dyDescent="0.25">
      <c r="A22" t="s">
        <v>243</v>
      </c>
    </row>
    <row r="23" spans="1:1" x14ac:dyDescent="0.25">
      <c r="A23" t="s">
        <v>244</v>
      </c>
    </row>
    <row r="24" spans="1:1" x14ac:dyDescent="0.25">
      <c r="A24" t="s">
        <v>245</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251</v>
      </c>
    </row>
    <row r="31" spans="1:1" x14ac:dyDescent="0.25">
      <c r="A31" t="s">
        <v>252</v>
      </c>
    </row>
    <row r="32" spans="1:1" x14ac:dyDescent="0.25">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40625" defaultRowHeight="15" x14ac:dyDescent="0.25"/>
  <sheetData>
    <row r="1" spans="1:1" x14ac:dyDescent="0.25">
      <c r="A1" t="s">
        <v>254</v>
      </c>
    </row>
    <row r="2" spans="1:1" x14ac:dyDescent="0.25">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43"/>
  <sheetViews>
    <sheetView topLeftCell="A3" zoomScale="90" zoomScaleNormal="90" workbookViewId="0">
      <pane ySplit="1" topLeftCell="A19" activePane="bottomLeft" state="frozen"/>
      <selection activeCell="A3" sqref="A3"/>
      <selection pane="bottomLeft" activeCell="E29" sqref="E29"/>
    </sheetView>
  </sheetViews>
  <sheetFormatPr baseColWidth="10" defaultColWidth="9.140625" defaultRowHeight="15" x14ac:dyDescent="0.25"/>
  <cols>
    <col min="1" max="1" width="4.85546875" style="2" customWidth="1"/>
    <col min="2" max="2" width="20" style="2" bestFit="1" customWidth="1"/>
    <col min="3" max="3" width="16.42578125" style="2" bestFit="1" customWidth="1"/>
    <col min="4" max="4" width="18.85546875" style="2" bestFit="1" customWidth="1"/>
    <col min="5" max="5" width="46.5703125" style="2" bestFit="1" customWidth="1"/>
    <col min="6" max="6" width="35.7109375" style="2" bestFit="1" customWidth="1"/>
    <col min="7" max="7" width="55.5703125" style="2" bestFit="1" customWidth="1"/>
    <col min="8" max="16384" width="9.140625" style="2"/>
  </cols>
  <sheetData>
    <row r="1" spans="1:7" hidden="1" x14ac:dyDescent="0.25">
      <c r="B1" s="2" t="s">
        <v>7</v>
      </c>
      <c r="C1" s="2" t="s">
        <v>7</v>
      </c>
      <c r="D1" s="2" t="s">
        <v>7</v>
      </c>
      <c r="E1" s="2" t="s">
        <v>7</v>
      </c>
      <c r="F1" s="2" t="s">
        <v>7</v>
      </c>
      <c r="G1" s="2" t="s">
        <v>13</v>
      </c>
    </row>
    <row r="2" spans="1:7" hidden="1" x14ac:dyDescent="0.25">
      <c r="B2" s="2" t="s">
        <v>256</v>
      </c>
      <c r="C2" s="2" t="s">
        <v>257</v>
      </c>
      <c r="D2" s="2" t="s">
        <v>258</v>
      </c>
      <c r="E2" s="2" t="s">
        <v>259</v>
      </c>
      <c r="F2" s="2" t="s">
        <v>260</v>
      </c>
      <c r="G2" s="2" t="s">
        <v>261</v>
      </c>
    </row>
    <row r="3" spans="1:7" x14ac:dyDescent="0.25">
      <c r="A3" s="3" t="s">
        <v>262</v>
      </c>
      <c r="B3" s="3" t="s">
        <v>263</v>
      </c>
      <c r="C3" s="3" t="s">
        <v>264</v>
      </c>
      <c r="D3" s="3" t="s">
        <v>265</v>
      </c>
      <c r="E3" s="3" t="s">
        <v>266</v>
      </c>
      <c r="F3" s="45" t="s">
        <v>267</v>
      </c>
      <c r="G3" s="3" t="s">
        <v>268</v>
      </c>
    </row>
    <row r="4" spans="1:7" x14ac:dyDescent="0.25">
      <c r="A4" s="4">
        <v>1</v>
      </c>
      <c r="B4" s="42"/>
      <c r="C4" s="42"/>
      <c r="D4" s="42"/>
      <c r="E4" s="42" t="s">
        <v>491</v>
      </c>
      <c r="F4" s="27" t="s">
        <v>422</v>
      </c>
      <c r="G4" s="42">
        <v>32480</v>
      </c>
    </row>
    <row r="5" spans="1:7" x14ac:dyDescent="0.25">
      <c r="A5" s="4">
        <v>2</v>
      </c>
      <c r="B5" s="42"/>
      <c r="C5" s="42"/>
      <c r="D5" s="42"/>
      <c r="E5" s="10" t="s">
        <v>487</v>
      </c>
      <c r="F5" s="27" t="s">
        <v>437</v>
      </c>
      <c r="G5" s="42">
        <v>111360</v>
      </c>
    </row>
    <row r="6" spans="1:7" x14ac:dyDescent="0.25">
      <c r="A6" s="4">
        <v>3</v>
      </c>
      <c r="B6" s="9" t="s">
        <v>327</v>
      </c>
      <c r="C6" s="9" t="s">
        <v>328</v>
      </c>
      <c r="D6" s="9" t="s">
        <v>329</v>
      </c>
      <c r="E6" s="10"/>
      <c r="F6" s="46" t="s">
        <v>330</v>
      </c>
      <c r="G6" s="14">
        <v>16212.66</v>
      </c>
    </row>
    <row r="7" spans="1:7" x14ac:dyDescent="0.25">
      <c r="A7" s="4">
        <v>4</v>
      </c>
      <c r="B7" s="9" t="s">
        <v>327</v>
      </c>
      <c r="C7" s="9" t="s">
        <v>328</v>
      </c>
      <c r="D7" s="9" t="s">
        <v>329</v>
      </c>
      <c r="E7" s="10"/>
      <c r="F7" s="46" t="s">
        <v>330</v>
      </c>
      <c r="G7" s="42">
        <v>12310.17</v>
      </c>
    </row>
    <row r="8" spans="1:7" x14ac:dyDescent="0.25">
      <c r="A8" s="4">
        <v>5</v>
      </c>
      <c r="B8" s="9" t="s">
        <v>327</v>
      </c>
      <c r="C8" s="9" t="s">
        <v>328</v>
      </c>
      <c r="D8" s="9" t="s">
        <v>329</v>
      </c>
      <c r="E8" s="10"/>
      <c r="F8" s="46" t="s">
        <v>330</v>
      </c>
      <c r="G8" s="42">
        <v>6321.58</v>
      </c>
    </row>
    <row r="9" spans="1:7" x14ac:dyDescent="0.25">
      <c r="A9" s="4">
        <v>6</v>
      </c>
      <c r="B9" s="42"/>
      <c r="C9" s="42"/>
      <c r="D9" s="42"/>
      <c r="E9" s="25" t="s">
        <v>439</v>
      </c>
      <c r="F9" s="27" t="s">
        <v>440</v>
      </c>
      <c r="G9" s="42">
        <v>20264.52</v>
      </c>
    </row>
    <row r="10" spans="1:7" x14ac:dyDescent="0.25">
      <c r="A10" s="4">
        <v>7</v>
      </c>
      <c r="B10" s="42" t="s">
        <v>484</v>
      </c>
      <c r="C10" s="42" t="s">
        <v>485</v>
      </c>
      <c r="D10" s="42" t="s">
        <v>486</v>
      </c>
      <c r="E10" s="10"/>
      <c r="F10" s="27" t="s">
        <v>442</v>
      </c>
      <c r="G10" s="42">
        <v>8700</v>
      </c>
    </row>
    <row r="11" spans="1:7" x14ac:dyDescent="0.25">
      <c r="A11" s="4">
        <v>8</v>
      </c>
      <c r="B11" s="42"/>
      <c r="C11" s="42"/>
      <c r="D11" s="42"/>
      <c r="E11" s="10" t="s">
        <v>488</v>
      </c>
      <c r="F11" s="27" t="s">
        <v>446</v>
      </c>
      <c r="G11" s="42">
        <v>23380.959999999999</v>
      </c>
    </row>
    <row r="12" spans="1:7" x14ac:dyDescent="0.25">
      <c r="A12" s="4">
        <v>9</v>
      </c>
      <c r="B12" s="9" t="s">
        <v>402</v>
      </c>
      <c r="C12" s="9" t="s">
        <v>403</v>
      </c>
      <c r="D12" s="9" t="s">
        <v>404</v>
      </c>
      <c r="E12" s="10"/>
      <c r="F12" s="46" t="s">
        <v>405</v>
      </c>
      <c r="G12" s="42">
        <v>30740</v>
      </c>
    </row>
    <row r="13" spans="1:7" x14ac:dyDescent="0.25">
      <c r="A13" s="4">
        <v>10</v>
      </c>
      <c r="B13" s="42"/>
      <c r="C13" s="42"/>
      <c r="D13" s="42"/>
      <c r="E13" s="10" t="s">
        <v>408</v>
      </c>
      <c r="F13" s="46" t="s">
        <v>409</v>
      </c>
      <c r="G13" s="42">
        <v>5695</v>
      </c>
    </row>
    <row r="14" spans="1:7" x14ac:dyDescent="0.25">
      <c r="A14" s="4">
        <v>11</v>
      </c>
      <c r="B14" s="42"/>
      <c r="C14" s="42"/>
      <c r="D14" s="42"/>
      <c r="E14" s="10" t="s">
        <v>408</v>
      </c>
      <c r="F14" s="46" t="s">
        <v>409</v>
      </c>
      <c r="G14" s="42">
        <v>3200</v>
      </c>
    </row>
    <row r="15" spans="1:7" x14ac:dyDescent="0.25">
      <c r="A15" s="4">
        <v>12</v>
      </c>
      <c r="B15" s="42"/>
      <c r="C15" s="42"/>
      <c r="D15" s="42"/>
      <c r="E15" s="10" t="s">
        <v>408</v>
      </c>
      <c r="F15" s="46" t="s">
        <v>409</v>
      </c>
      <c r="G15" s="42">
        <v>5695</v>
      </c>
    </row>
    <row r="16" spans="1:7" x14ac:dyDescent="0.25">
      <c r="A16" s="4">
        <v>13</v>
      </c>
      <c r="B16" s="42"/>
      <c r="C16" s="42"/>
      <c r="D16" s="42"/>
      <c r="E16" s="10" t="s">
        <v>408</v>
      </c>
      <c r="F16" s="46" t="s">
        <v>409</v>
      </c>
      <c r="G16" s="42">
        <v>5695</v>
      </c>
    </row>
    <row r="17" spans="1:7" x14ac:dyDescent="0.25">
      <c r="A17" s="4">
        <v>14</v>
      </c>
      <c r="B17" s="42"/>
      <c r="C17" s="42"/>
      <c r="D17" s="42"/>
      <c r="E17" s="44" t="s">
        <v>500</v>
      </c>
      <c r="F17" s="47" t="s">
        <v>294</v>
      </c>
      <c r="G17" s="42">
        <v>212970.2</v>
      </c>
    </row>
    <row r="18" spans="1:7" x14ac:dyDescent="0.25">
      <c r="A18" s="4">
        <v>15</v>
      </c>
      <c r="B18" s="42" t="s">
        <v>449</v>
      </c>
      <c r="C18" s="42" t="s">
        <v>450</v>
      </c>
      <c r="D18" s="42" t="s">
        <v>451</v>
      </c>
      <c r="E18" s="10"/>
      <c r="F18" s="27" t="s">
        <v>452</v>
      </c>
      <c r="G18" s="42">
        <v>9302.59</v>
      </c>
    </row>
    <row r="19" spans="1:7" x14ac:dyDescent="0.25">
      <c r="A19" s="4">
        <v>16</v>
      </c>
      <c r="B19" s="42"/>
      <c r="C19" s="42"/>
      <c r="D19" s="42"/>
      <c r="E19" s="10" t="s">
        <v>408</v>
      </c>
      <c r="F19" s="46" t="s">
        <v>409</v>
      </c>
      <c r="G19" s="42">
        <v>3200</v>
      </c>
    </row>
    <row r="20" spans="1:7" x14ac:dyDescent="0.25">
      <c r="A20" s="4">
        <v>17</v>
      </c>
      <c r="B20" s="42" t="s">
        <v>292</v>
      </c>
      <c r="C20" s="42" t="s">
        <v>326</v>
      </c>
      <c r="D20" s="42" t="s">
        <v>293</v>
      </c>
      <c r="E20" s="10"/>
      <c r="F20" s="27" t="s">
        <v>291</v>
      </c>
      <c r="G20" s="42">
        <v>10412.16</v>
      </c>
    </row>
    <row r="21" spans="1:7" x14ac:dyDescent="0.25">
      <c r="A21" s="4">
        <v>18</v>
      </c>
      <c r="B21" s="42"/>
      <c r="C21" s="42"/>
      <c r="D21" s="42"/>
      <c r="E21" s="10" t="s">
        <v>463</v>
      </c>
      <c r="F21" s="27" t="s">
        <v>464</v>
      </c>
      <c r="G21" s="42">
        <v>3719.97</v>
      </c>
    </row>
    <row r="22" spans="1:7" x14ac:dyDescent="0.25">
      <c r="A22" s="4">
        <v>19</v>
      </c>
      <c r="B22" s="42"/>
      <c r="C22" s="42"/>
      <c r="D22" s="42"/>
      <c r="E22" s="10" t="s">
        <v>468</v>
      </c>
      <c r="F22" s="27" t="s">
        <v>469</v>
      </c>
      <c r="G22" s="42">
        <v>29793.05</v>
      </c>
    </row>
    <row r="23" spans="1:7" x14ac:dyDescent="0.25">
      <c r="A23" s="4">
        <v>20</v>
      </c>
      <c r="B23" s="42"/>
      <c r="C23" s="42"/>
      <c r="D23" s="42"/>
      <c r="E23" s="10" t="s">
        <v>472</v>
      </c>
      <c r="F23" s="27" t="s">
        <v>473</v>
      </c>
      <c r="G23" s="42">
        <v>12790</v>
      </c>
    </row>
    <row r="24" spans="1:7" x14ac:dyDescent="0.25">
      <c r="A24" s="4">
        <v>21</v>
      </c>
      <c r="B24" s="42"/>
      <c r="C24" s="42"/>
      <c r="D24" s="42"/>
      <c r="E24" s="10" t="s">
        <v>489</v>
      </c>
      <c r="F24" s="27" t="s">
        <v>492</v>
      </c>
      <c r="G24" s="42">
        <v>6069.12</v>
      </c>
    </row>
    <row r="25" spans="1:7" x14ac:dyDescent="0.25">
      <c r="A25" s="4">
        <v>22</v>
      </c>
      <c r="B25" s="42" t="s">
        <v>292</v>
      </c>
      <c r="C25" s="42" t="s">
        <v>326</v>
      </c>
      <c r="D25" s="42" t="s">
        <v>293</v>
      </c>
      <c r="E25" s="10"/>
      <c r="F25" s="46" t="s">
        <v>291</v>
      </c>
      <c r="G25" s="42">
        <v>4524</v>
      </c>
    </row>
    <row r="26" spans="1:7" x14ac:dyDescent="0.25">
      <c r="A26" s="4">
        <v>23</v>
      </c>
      <c r="B26" s="42"/>
      <c r="C26" s="42"/>
      <c r="D26" s="42"/>
      <c r="E26" s="10" t="s">
        <v>476</v>
      </c>
      <c r="F26" s="27" t="s">
        <v>477</v>
      </c>
      <c r="G26" s="42">
        <v>5859.33</v>
      </c>
    </row>
    <row r="27" spans="1:7" x14ac:dyDescent="0.25">
      <c r="A27" s="4">
        <v>24</v>
      </c>
      <c r="B27" s="42"/>
      <c r="C27" s="42"/>
      <c r="D27" s="42"/>
      <c r="E27" s="10" t="s">
        <v>468</v>
      </c>
      <c r="F27" s="27" t="s">
        <v>469</v>
      </c>
      <c r="G27" s="42">
        <v>3126.79</v>
      </c>
    </row>
    <row r="28" spans="1:7" x14ac:dyDescent="0.25">
      <c r="A28" s="4">
        <v>25</v>
      </c>
      <c r="B28" s="42" t="s">
        <v>292</v>
      </c>
      <c r="C28" s="42" t="s">
        <v>326</v>
      </c>
      <c r="D28" s="42" t="s">
        <v>293</v>
      </c>
      <c r="E28" s="10"/>
      <c r="F28" s="46" t="s">
        <v>291</v>
      </c>
      <c r="G28" s="42">
        <v>32317.599999999999</v>
      </c>
    </row>
    <row r="29" spans="1:7" x14ac:dyDescent="0.25">
      <c r="A29" s="4">
        <v>26</v>
      </c>
      <c r="B29" s="9"/>
      <c r="C29" s="9"/>
      <c r="D29" s="9"/>
      <c r="E29" s="10" t="s">
        <v>306</v>
      </c>
      <c r="F29" s="46" t="s">
        <v>307</v>
      </c>
      <c r="G29" s="14">
        <v>35380.050000000003</v>
      </c>
    </row>
    <row r="30" spans="1:7" x14ac:dyDescent="0.25">
      <c r="A30" s="4">
        <v>27</v>
      </c>
      <c r="B30" s="9"/>
      <c r="C30" s="9"/>
      <c r="D30" s="9"/>
      <c r="E30" s="10" t="s">
        <v>297</v>
      </c>
      <c r="F30" s="46" t="s">
        <v>295</v>
      </c>
      <c r="G30" s="14">
        <v>33039.360000000001</v>
      </c>
    </row>
    <row r="31" spans="1:7" x14ac:dyDescent="0.25">
      <c r="A31" s="4">
        <v>28</v>
      </c>
      <c r="B31" s="9" t="s">
        <v>303</v>
      </c>
      <c r="C31" s="9" t="s">
        <v>304</v>
      </c>
      <c r="D31" s="9" t="s">
        <v>625</v>
      </c>
      <c r="E31" s="10"/>
      <c r="F31" s="46" t="s">
        <v>305</v>
      </c>
      <c r="G31" s="14">
        <v>38534.04</v>
      </c>
    </row>
    <row r="32" spans="1:7" x14ac:dyDescent="0.25">
      <c r="A32" s="4">
        <v>29</v>
      </c>
      <c r="B32" s="9"/>
      <c r="C32" s="9"/>
      <c r="D32" s="9"/>
      <c r="E32" s="10" t="s">
        <v>301</v>
      </c>
      <c r="F32" s="46" t="s">
        <v>302</v>
      </c>
      <c r="G32" s="14">
        <v>6361.44</v>
      </c>
    </row>
    <row r="33" spans="1:7" x14ac:dyDescent="0.25">
      <c r="A33" s="4">
        <v>30</v>
      </c>
      <c r="B33" s="9"/>
      <c r="C33" s="9"/>
      <c r="D33" s="9"/>
      <c r="E33" s="10" t="s">
        <v>308</v>
      </c>
      <c r="F33" s="46" t="s">
        <v>309</v>
      </c>
      <c r="G33" s="14">
        <f>47227.95</f>
        <v>47227.95</v>
      </c>
    </row>
    <row r="34" spans="1:7" x14ac:dyDescent="0.25">
      <c r="A34" s="4">
        <v>31</v>
      </c>
      <c r="B34" s="9" t="s">
        <v>303</v>
      </c>
      <c r="C34" s="9" t="s">
        <v>304</v>
      </c>
      <c r="D34" s="9" t="s">
        <v>625</v>
      </c>
      <c r="E34" s="10"/>
      <c r="F34" s="46" t="s">
        <v>305</v>
      </c>
      <c r="G34" s="14">
        <v>163456.06</v>
      </c>
    </row>
    <row r="35" spans="1:7" x14ac:dyDescent="0.25">
      <c r="A35" s="4">
        <v>32</v>
      </c>
      <c r="B35" s="9"/>
      <c r="C35" s="9"/>
      <c r="D35" s="9"/>
      <c r="E35" s="10" t="s">
        <v>311</v>
      </c>
      <c r="F35" s="46" t="s">
        <v>312</v>
      </c>
      <c r="G35" s="14">
        <v>47171.26</v>
      </c>
    </row>
    <row r="36" spans="1:7" x14ac:dyDescent="0.25">
      <c r="A36" s="4">
        <v>33</v>
      </c>
      <c r="B36" s="9"/>
      <c r="C36" s="9"/>
      <c r="D36" s="9"/>
      <c r="E36" s="10" t="s">
        <v>322</v>
      </c>
      <c r="F36" s="46" t="s">
        <v>324</v>
      </c>
      <c r="G36" s="14">
        <v>439697.3</v>
      </c>
    </row>
    <row r="37" spans="1:7" x14ac:dyDescent="0.25">
      <c r="A37" s="4">
        <v>34</v>
      </c>
      <c r="B37" s="9"/>
      <c r="C37" s="9"/>
      <c r="D37" s="9"/>
      <c r="E37" s="10" t="s">
        <v>317</v>
      </c>
      <c r="F37" s="46" t="s">
        <v>318</v>
      </c>
      <c r="G37" s="14">
        <v>63859.8</v>
      </c>
    </row>
    <row r="38" spans="1:7" x14ac:dyDescent="0.25">
      <c r="A38" s="4">
        <v>35</v>
      </c>
      <c r="B38" s="9"/>
      <c r="C38" s="9"/>
      <c r="D38" s="9"/>
      <c r="E38" s="10" t="s">
        <v>325</v>
      </c>
      <c r="F38" s="46" t="s">
        <v>294</v>
      </c>
      <c r="G38" s="14">
        <v>122900.84</v>
      </c>
    </row>
    <row r="39" spans="1:7" x14ac:dyDescent="0.25">
      <c r="A39" s="4">
        <v>36</v>
      </c>
      <c r="B39" s="9" t="s">
        <v>313</v>
      </c>
      <c r="C39" s="9" t="s">
        <v>314</v>
      </c>
      <c r="D39" s="9" t="s">
        <v>315</v>
      </c>
      <c r="E39" s="10"/>
      <c r="F39" s="27" t="s">
        <v>316</v>
      </c>
      <c r="G39" s="14">
        <v>193440</v>
      </c>
    </row>
    <row r="40" spans="1:7" x14ac:dyDescent="0.25">
      <c r="A40" s="4">
        <v>37</v>
      </c>
      <c r="B40" s="9"/>
      <c r="C40" s="9"/>
      <c r="D40" s="9"/>
      <c r="E40" s="10" t="s">
        <v>319</v>
      </c>
      <c r="F40" s="7" t="s">
        <v>320</v>
      </c>
      <c r="G40" s="14">
        <v>40020</v>
      </c>
    </row>
    <row r="41" spans="1:7" x14ac:dyDescent="0.25">
      <c r="A41" s="4">
        <v>38</v>
      </c>
      <c r="B41" s="9"/>
      <c r="C41" s="9"/>
      <c r="D41" s="9"/>
      <c r="E41" s="10" t="s">
        <v>501</v>
      </c>
      <c r="F41" s="46" t="s">
        <v>310</v>
      </c>
      <c r="G41" s="14">
        <v>70180</v>
      </c>
    </row>
    <row r="42" spans="1:7" x14ac:dyDescent="0.25">
      <c r="A42" s="4">
        <v>39</v>
      </c>
      <c r="B42" s="9"/>
      <c r="C42" s="9"/>
      <c r="D42" s="9"/>
      <c r="E42" s="10" t="s">
        <v>321</v>
      </c>
      <c r="F42" s="46" t="s">
        <v>323</v>
      </c>
      <c r="G42" s="14">
        <v>4613235</v>
      </c>
    </row>
    <row r="43" spans="1:7" x14ac:dyDescent="0.25">
      <c r="A43" s="4">
        <v>40</v>
      </c>
      <c r="B43" s="9" t="s">
        <v>413</v>
      </c>
      <c r="C43" s="9" t="s">
        <v>414</v>
      </c>
      <c r="D43" s="9" t="s">
        <v>415</v>
      </c>
      <c r="E43" s="9"/>
      <c r="F43" s="27" t="s">
        <v>416</v>
      </c>
      <c r="G43" s="14">
        <v>167708.15999999997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20EFC42AABBB0F4A99872D95A049BC55" ma:contentTypeVersion="12" ma:contentTypeDescription="Crear nuevo documento." ma:contentTypeScope="" ma:versionID="8085301d05bc47dbaa973fc09231162f">
  <xsd:schema xmlns:xsd="http://www.w3.org/2001/XMLSchema" xmlns:xs="http://www.w3.org/2001/XMLSchema" xmlns:p="http://schemas.microsoft.com/office/2006/metadata/properties" xmlns:ns3="27f62114-d54c-460e-b0f6-6c60c68f4387" xmlns:ns4="df9c979e-023c-481e-9844-42ff7b70630c" targetNamespace="http://schemas.microsoft.com/office/2006/metadata/properties" ma:root="true" ma:fieldsID="996a1321c4548fb8947008d2a275f7fb" ns3:_="" ns4:_="">
    <xsd:import namespace="27f62114-d54c-460e-b0f6-6c60c68f4387"/>
    <xsd:import namespace="df9c979e-023c-481e-9844-42ff7b70630c"/>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GenerationTime" minOccurs="0"/>
                <xsd:element ref="ns3:MediaServiceEventHashCode" minOccurs="0"/>
                <xsd:element ref="ns3:MediaServiceDateTaken" minOccurs="0"/>
                <xsd:element ref="ns3:MediaServiceOCR"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7f62114-d54c-460e-b0f6-6c60c68f438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f9c979e-023c-481e-9844-42ff7b70630c"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SharingHintHash" ma:index="12"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1B2C55E-3D07-4070-95AA-BDD2C4F2F1DE}">
  <ds:schemaRefs>
    <ds:schemaRef ds:uri="http://schemas.microsoft.com/sharepoint/v3/contenttype/forms"/>
  </ds:schemaRefs>
</ds:datastoreItem>
</file>

<file path=customXml/itemProps2.xml><?xml version="1.0" encoding="utf-8"?>
<ds:datastoreItem xmlns:ds="http://schemas.openxmlformats.org/officeDocument/2006/customXml" ds:itemID="{1CDDBE84-6447-459A-8F68-DBD3F7A89E1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7f62114-d54c-460e-b0f6-6c60c68f4387"/>
    <ds:schemaRef ds:uri="df9c979e-023c-481e-9844-42ff7b7063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6560E01-46E4-4FD5-84F7-49F8ACBC1D2F}">
  <ds:schemaRefs>
    <ds:schemaRef ds:uri="http://purl.org/dc/dcmitype/"/>
    <ds:schemaRef ds:uri="http://www.w3.org/XML/1998/namespace"/>
    <ds:schemaRef ds:uri="http://schemas.microsoft.com/office/2006/metadata/properties"/>
    <ds:schemaRef ds:uri="http://purl.org/dc/elements/1.1/"/>
    <ds:schemaRef ds:uri="http://schemas.microsoft.com/office/2006/documentManagement/types"/>
    <ds:schemaRef ds:uri="http://schemas.microsoft.com/office/infopath/2007/PartnerControls"/>
    <ds:schemaRef ds:uri="27f62114-d54c-460e-b0f6-6c60c68f4387"/>
    <ds:schemaRef ds:uri="http://schemas.openxmlformats.org/package/2006/metadata/core-properties"/>
    <ds:schemaRef ds:uri="df9c979e-023c-481e-9844-42ff7b70630c"/>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Tabla_334271</vt:lpstr>
      <vt:lpstr>Tabla_334255</vt:lpstr>
      <vt:lpstr>Hidden_1_Tabla_334255</vt:lpstr>
      <vt:lpstr>Tabla_334268</vt:lpstr>
      <vt:lpstr>Hidden_1_Tabla_3342554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Verónica Berenice Maldonado Ortiz</cp:lastModifiedBy>
  <cp:lastPrinted>2022-07-06T15:00:06Z</cp:lastPrinted>
  <dcterms:created xsi:type="dcterms:W3CDTF">2021-04-20T19:46:46Z</dcterms:created>
  <dcterms:modified xsi:type="dcterms:W3CDTF">2022-10-19T17:55:55Z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0x01010020EFC42AABBB0F4A99872D95A049BC55</vt:lpwstr>
  </property>
</Properties>
</file>